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19.17\産業創出支援\研究開発支援チーム\99 財団HP\静岡型航空産業育成事業\空飛ぶクルマビジネスマッチング交流会 IN SKY DRIVE\"/>
    </mc:Choice>
  </mc:AlternateContent>
  <xr:revisionPtr revIDLastSave="0" documentId="8_{1CE22D68-FA21-4C83-8B77-47B1F5DE6EFD}" xr6:coauthVersionLast="47" xr6:coauthVersionMax="47" xr10:uidLastSave="{00000000-0000-0000-0000-000000000000}"/>
  <bookViews>
    <workbookView xWindow="-108" yWindow="-108" windowWidth="23256" windowHeight="13896" tabRatio="601" xr2:uid="{00000000-000D-0000-FFFF-FFFF00000000}"/>
  </bookViews>
  <sheets>
    <sheet name="01_提案書本体" sheetId="1" r:id="rId1"/>
    <sheet name="02_提案書別紙_保有設備一覧" sheetId="2" r:id="rId2"/>
    <sheet name="選択肢" sheetId="3" state="hidden" r:id="rId3"/>
    <sheet name="Export" sheetId="5" state="hidden" r:id="rId4"/>
    <sheet name="事務局メモ" sheetId="6" state="hidden" r:id="rId5"/>
  </sheets>
  <definedNames>
    <definedName name="_xlnm.Print_Area" localSheetId="0">'01_提案書本体'!$A$1:$F$125</definedName>
    <definedName name="_xlnm.Print_Area" localSheetId="1">'02_提案書別紙_保有設備一覧'!$A$1:$F$36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2" l="1"/>
  <c r="I9" i="2"/>
  <c r="H99" i="1"/>
  <c r="L2" i="5"/>
  <c r="H10" i="1"/>
  <c r="C3" i="2"/>
  <c r="H11" i="1"/>
  <c r="H12" i="1"/>
  <c r="H13" i="1"/>
  <c r="H14" i="1"/>
  <c r="H15" i="1"/>
  <c r="H16" i="1"/>
  <c r="H17" i="1"/>
  <c r="H18" i="1"/>
  <c r="H19" i="1"/>
  <c r="H20" i="1"/>
  <c r="H25" i="1"/>
  <c r="H26" i="1"/>
  <c r="H27" i="1"/>
  <c r="H28" i="1"/>
  <c r="H29" i="1"/>
  <c r="H33" i="1"/>
  <c r="H39" i="1"/>
  <c r="H44" i="1"/>
  <c r="H48" i="1"/>
  <c r="H54" i="1"/>
  <c r="H56" i="1"/>
  <c r="H77" i="1"/>
  <c r="H78" i="1"/>
  <c r="H79" i="1"/>
  <c r="H80" i="1"/>
  <c r="H81" i="1"/>
  <c r="H82" i="1"/>
  <c r="H83" i="1"/>
  <c r="H84" i="1"/>
  <c r="H85" i="1"/>
  <c r="H87" i="1"/>
  <c r="H88" i="1"/>
  <c r="H89" i="1"/>
  <c r="H90" i="1"/>
  <c r="H91" i="1"/>
  <c r="H92" i="1"/>
  <c r="H93" i="1"/>
  <c r="H94" i="1"/>
  <c r="H96" i="1"/>
  <c r="H97" i="1"/>
  <c r="H98" i="1"/>
  <c r="H100" i="1"/>
  <c r="H101" i="1"/>
  <c r="H102" i="1"/>
  <c r="H104" i="1"/>
  <c r="H105" i="1"/>
  <c r="H106" i="1"/>
  <c r="H107" i="1"/>
  <c r="H109" i="1"/>
  <c r="H110" i="1"/>
  <c r="H111" i="1"/>
  <c r="H112" i="1"/>
  <c r="H113" i="1"/>
  <c r="H114" i="1"/>
  <c r="H115" i="1"/>
  <c r="H116" i="1"/>
  <c r="H117" i="1"/>
  <c r="H121" i="1"/>
  <c r="AE2" i="5"/>
  <c r="AD2" i="5"/>
  <c r="AC2" i="5"/>
  <c r="Z2" i="5"/>
  <c r="AB2" i="5"/>
  <c r="AA2" i="5"/>
  <c r="Y2" i="5"/>
  <c r="X2" i="5"/>
  <c r="W2" i="5"/>
  <c r="V2" i="5"/>
  <c r="U2" i="5"/>
  <c r="T2" i="5"/>
  <c r="S2" i="5"/>
  <c r="R2" i="5"/>
  <c r="Q2" i="5"/>
  <c r="P2" i="5"/>
  <c r="O2" i="5"/>
  <c r="N2" i="5"/>
  <c r="M2" i="5"/>
  <c r="K2" i="5"/>
  <c r="J2" i="5"/>
  <c r="I2" i="5"/>
  <c r="H2" i="5"/>
  <c r="G2" i="5"/>
  <c r="F2" i="5"/>
  <c r="E2" i="5"/>
  <c r="D2" i="5"/>
  <c r="C2" i="5"/>
  <c r="B2" i="5"/>
  <c r="A2" i="5"/>
  <c r="J9" i="2" l="1"/>
</calcChain>
</file>

<file path=xl/sharedStrings.xml><?xml version="1.0" encoding="utf-8"?>
<sst xmlns="http://schemas.openxmlformats.org/spreadsheetml/2006/main" count="348" uniqueCount="278">
  <si>
    <t>※ニーズシートをご確認の上、正しく記載してください。</t>
    <rPh sb="9" eb="11">
      <t>カクニン</t>
    </rPh>
    <rPh sb="12" eb="13">
      <t>ウエ</t>
    </rPh>
    <rPh sb="14" eb="15">
      <t>タダ</t>
    </rPh>
    <rPh sb="17" eb="19">
      <t>キサイ</t>
    </rPh>
    <phoneticPr fontId="1"/>
  </si>
  <si>
    <t>実施年度（西暦）</t>
    <rPh sb="0" eb="2">
      <t>ジッシ</t>
    </rPh>
    <rPh sb="2" eb="4">
      <t>ネンド</t>
    </rPh>
    <rPh sb="5" eb="7">
      <t>セイレキ</t>
    </rPh>
    <phoneticPr fontId="1"/>
  </si>
  <si>
    <t>必須入力欄</t>
    <rPh sb="0" eb="2">
      <t>ヒッス</t>
    </rPh>
    <rPh sb="2" eb="4">
      <t>ニュウリョク</t>
    </rPh>
    <rPh sb="4" eb="5">
      <t>ラン</t>
    </rPh>
    <phoneticPr fontId="1"/>
  </si>
  <si>
    <t>ニーズシート番号</t>
    <rPh sb="6" eb="8">
      <t>バンゴウ</t>
    </rPh>
    <phoneticPr fontId="1"/>
  </si>
  <si>
    <t>任意入力欄</t>
    <rPh sb="0" eb="2">
      <t>ニンイ</t>
    </rPh>
    <rPh sb="2" eb="4">
      <t>ニュウリョク</t>
    </rPh>
    <rPh sb="4" eb="5">
      <t>ラン</t>
    </rPh>
    <phoneticPr fontId="1"/>
  </si>
  <si>
    <t>ニーズ名</t>
    <rPh sb="3" eb="4">
      <t>メイ</t>
    </rPh>
    <phoneticPr fontId="1"/>
  </si>
  <si>
    <t>【１．①貴社基本情報】</t>
    <phoneticPr fontId="1"/>
  </si>
  <si>
    <t>備考 (記載ルール等)</t>
    <rPh sb="0" eb="2">
      <t>ビコウ</t>
    </rPh>
    <rPh sb="4" eb="6">
      <t>キサイ</t>
    </rPh>
    <rPh sb="9" eb="10">
      <t>ナド</t>
    </rPh>
    <phoneticPr fontId="1"/>
  </si>
  <si>
    <t>企業名（フリガナ）</t>
    <rPh sb="0" eb="3">
      <t>キギョウメイ</t>
    </rPh>
    <phoneticPr fontId="1"/>
  </si>
  <si>
    <t>企業名</t>
    <rPh sb="0" eb="3">
      <t>キギョウメイ</t>
    </rPh>
    <phoneticPr fontId="1"/>
  </si>
  <si>
    <t>代表者役職名</t>
    <rPh sb="0" eb="3">
      <t>ダイヒョウシャ</t>
    </rPh>
    <rPh sb="3" eb="6">
      <t>ヤクショクメイ</t>
    </rPh>
    <phoneticPr fontId="1"/>
  </si>
  <si>
    <t>氏名</t>
    <rPh sb="0" eb="2">
      <t>シメイ</t>
    </rPh>
    <phoneticPr fontId="1"/>
  </si>
  <si>
    <t>主たる事業所の所在地
（郵便番号）</t>
    <rPh sb="12" eb="14">
      <t>ユウビン</t>
    </rPh>
    <rPh sb="14" eb="16">
      <t>バンゴウ</t>
    </rPh>
    <phoneticPr fontId="1"/>
  </si>
  <si>
    <t>資本金（単位：万円）</t>
    <rPh sb="0" eb="3">
      <t>シホンキン</t>
    </rPh>
    <rPh sb="4" eb="6">
      <t>タンイ</t>
    </rPh>
    <rPh sb="7" eb="9">
      <t>マンエン</t>
    </rPh>
    <phoneticPr fontId="1"/>
  </si>
  <si>
    <t>従業員数</t>
    <rPh sb="0" eb="3">
      <t>ジュウギョウイン</t>
    </rPh>
    <rPh sb="3" eb="4">
      <t>スウ</t>
    </rPh>
    <phoneticPr fontId="1"/>
  </si>
  <si>
    <t>（うち、正社員数）</t>
    <rPh sb="4" eb="7">
      <t>セイシャイン</t>
    </rPh>
    <rPh sb="7" eb="8">
      <t>スウ</t>
    </rPh>
    <phoneticPr fontId="1"/>
  </si>
  <si>
    <t>経営方針
（簡潔に記載）</t>
    <rPh sb="0" eb="2">
      <t>ケイエイ</t>
    </rPh>
    <rPh sb="2" eb="4">
      <t>ホウシン</t>
    </rPh>
    <rPh sb="6" eb="8">
      <t>カンケツ</t>
    </rPh>
    <rPh sb="9" eb="11">
      <t>キサイ</t>
    </rPh>
    <phoneticPr fontId="1"/>
  </si>
  <si>
    <t>会社WEBページURL</t>
    <rPh sb="0" eb="2">
      <t>カイシャ</t>
    </rPh>
    <phoneticPr fontId="1"/>
  </si>
  <si>
    <t>備考</t>
    <rPh sb="0" eb="2">
      <t>ビコウ</t>
    </rPh>
    <phoneticPr fontId="1"/>
  </si>
  <si>
    <t>所属部署</t>
    <rPh sb="0" eb="2">
      <t>ショゾク</t>
    </rPh>
    <rPh sb="2" eb="4">
      <t>ブショ</t>
    </rPh>
    <phoneticPr fontId="1"/>
  </si>
  <si>
    <t>役職名</t>
    <rPh sb="0" eb="3">
      <t>ヤクショクメイ</t>
    </rPh>
    <phoneticPr fontId="1"/>
  </si>
  <si>
    <t>メールアドレス</t>
    <phoneticPr fontId="1"/>
  </si>
  <si>
    <t>電話番号</t>
    <rPh sb="0" eb="2">
      <t>デンワ</t>
    </rPh>
    <rPh sb="2" eb="4">
      <t>バンゴウ</t>
    </rPh>
    <phoneticPr fontId="1"/>
  </si>
  <si>
    <t>【２．航空宇宙分野に関する取引実績】</t>
    <phoneticPr fontId="1"/>
  </si>
  <si>
    <t>取引実績</t>
    <phoneticPr fontId="1"/>
  </si>
  <si>
    <t>無</t>
    <rPh sb="0" eb="1">
      <t>ナ</t>
    </rPh>
    <phoneticPr fontId="1"/>
  </si>
  <si>
    <t>航空宇宙分野における取引実績について</t>
    <phoneticPr fontId="1"/>
  </si>
  <si>
    <t>有</t>
    <rPh sb="0" eb="1">
      <t>アリ</t>
    </rPh>
    <phoneticPr fontId="1"/>
  </si>
  <si>
    <t>機体</t>
    <rPh sb="0" eb="2">
      <t>キタイ</t>
    </rPh>
    <phoneticPr fontId="1"/>
  </si>
  <si>
    <t>エンジン</t>
  </si>
  <si>
    <t>装備品</t>
    <rPh sb="0" eb="3">
      <t>ソウビヒン</t>
    </rPh>
    <phoneticPr fontId="1"/>
  </si>
  <si>
    <t>【３．事業概要】</t>
    <phoneticPr fontId="1"/>
  </si>
  <si>
    <t>①主要業務の概要　（実績のある産業分野・製品等、取引先企業（直接・間接）等）</t>
    <rPh sb="6" eb="8">
      <t>ガイヨウ</t>
    </rPh>
    <phoneticPr fontId="1"/>
  </si>
  <si>
    <t>概要</t>
    <rPh sb="0" eb="2">
      <t>ガイヨウ</t>
    </rPh>
    <phoneticPr fontId="1"/>
  </si>
  <si>
    <t>強み</t>
    <rPh sb="0" eb="1">
      <t>ツヨ</t>
    </rPh>
    <phoneticPr fontId="1"/>
  </si>
  <si>
    <t>【４．製造等拠点について】</t>
    <rPh sb="3" eb="5">
      <t>セイゾウ</t>
    </rPh>
    <rPh sb="5" eb="6">
      <t>ナド</t>
    </rPh>
    <rPh sb="6" eb="8">
      <t>キョテン</t>
    </rPh>
    <phoneticPr fontId="1"/>
  </si>
  <si>
    <t>①拠点その１</t>
    <phoneticPr fontId="1"/>
  </si>
  <si>
    <t>拠点名</t>
    <rPh sb="0" eb="2">
      <t>キョテン</t>
    </rPh>
    <rPh sb="2" eb="3">
      <t>メイ</t>
    </rPh>
    <phoneticPr fontId="1"/>
  </si>
  <si>
    <t>所在地</t>
    <rPh sb="0" eb="3">
      <t>ショザイチ</t>
    </rPh>
    <phoneticPr fontId="1"/>
  </si>
  <si>
    <t>本ニーズの製造等に対応する可能性のある拠点</t>
    <phoneticPr fontId="1"/>
  </si>
  <si>
    <t>②拠点その２</t>
    <rPh sb="1" eb="3">
      <t>キョテン</t>
    </rPh>
    <phoneticPr fontId="1"/>
  </si>
  <si>
    <t>③拠点その３</t>
    <rPh sb="1" eb="3">
      <t>キョテン</t>
    </rPh>
    <phoneticPr fontId="1"/>
  </si>
  <si>
    <t>【５．保有設備及び技量等】</t>
    <phoneticPr fontId="1"/>
  </si>
  <si>
    <t>①保有設備</t>
  </si>
  <si>
    <t>三次元測定器</t>
    <phoneticPr fontId="1"/>
  </si>
  <si>
    <t>非破壊検査設備</t>
    <phoneticPr fontId="1"/>
  </si>
  <si>
    <t>三次元ＣＡＤ／ＣＡＭ</t>
    <phoneticPr fontId="1"/>
  </si>
  <si>
    <t>恒温室</t>
    <phoneticPr fontId="1"/>
  </si>
  <si>
    <t>その他特徴のある設備（同業他社と比較して強みのある主要加工設備等）</t>
    <phoneticPr fontId="1"/>
  </si>
  <si>
    <t>②技量</t>
  </si>
  <si>
    <t>材料調達</t>
    <phoneticPr fontId="1"/>
  </si>
  <si>
    <t>支給されたＣＡＤデータから（3軸・5軸）部品のNCプログラムができる</t>
    <phoneticPr fontId="1"/>
  </si>
  <si>
    <t>支給されたＣＡＤデータから3次元測定用データを作成できる</t>
    <phoneticPr fontId="1"/>
  </si>
  <si>
    <t>CAD（CATIA）図面から機械加工の工程計画ができる</t>
    <phoneticPr fontId="1"/>
  </si>
  <si>
    <t>必要な治工具の計画・製作ができる</t>
    <phoneticPr fontId="1"/>
  </si>
  <si>
    <t>英語表記の図面が問題なく理解できる</t>
    <phoneticPr fontId="1"/>
  </si>
  <si>
    <t>③
材料加工
及び実績材料</t>
    <phoneticPr fontId="1"/>
  </si>
  <si>
    <t>アルミ合金の高速5軸加工ができる（15,000ｒｐｍ以上）</t>
  </si>
  <si>
    <t>チタン合金の加工経験がある</t>
  </si>
  <si>
    <t>④品質保証</t>
    <phoneticPr fontId="1"/>
  </si>
  <si>
    <t>ＩＳＯ９００１</t>
    <phoneticPr fontId="1"/>
  </si>
  <si>
    <t>ＩＳＯ１４００１</t>
    <phoneticPr fontId="1"/>
  </si>
  <si>
    <t>その他航空機関連メーカーの認定等</t>
    <phoneticPr fontId="1"/>
  </si>
  <si>
    <t>DO-１７８</t>
    <phoneticPr fontId="1"/>
  </si>
  <si>
    <t>特徴のある品質保証体制、トレーサビリティシステム等</t>
    <phoneticPr fontId="1"/>
  </si>
  <si>
    <t>【６．技術提案】</t>
    <phoneticPr fontId="1"/>
  </si>
  <si>
    <t>バイヤー企業のニーズに対して、貴社の提案内容（取引することでバイヤー企業はどのようなメリットを得られるか等）を具体的に記載してください。　</t>
    <phoneticPr fontId="1"/>
  </si>
  <si>
    <t>提案内容</t>
    <rPh sb="0" eb="2">
      <t>テイアン</t>
    </rPh>
    <rPh sb="2" eb="4">
      <t>ナイヨウ</t>
    </rPh>
    <phoneticPr fontId="1"/>
  </si>
  <si>
    <t>（２）自由記述欄　上記以外のＰＲ、要望等があれば記載してください。</t>
    <phoneticPr fontId="1"/>
  </si>
  <si>
    <t>設備名称</t>
    <rPh sb="0" eb="2">
      <t>セツビ</t>
    </rPh>
    <rPh sb="2" eb="4">
      <t>メイショウ</t>
    </rPh>
    <phoneticPr fontId="4"/>
  </si>
  <si>
    <t>型番</t>
    <rPh sb="0" eb="2">
      <t>カタバン</t>
    </rPh>
    <phoneticPr fontId="4"/>
  </si>
  <si>
    <t>製造業者</t>
    <rPh sb="0" eb="3">
      <t>セイゾウギョウ</t>
    </rPh>
    <rPh sb="3" eb="4">
      <t>シャ</t>
    </rPh>
    <phoneticPr fontId="4"/>
  </si>
  <si>
    <t>保有数</t>
    <rPh sb="0" eb="2">
      <t>ホユウ</t>
    </rPh>
    <rPh sb="2" eb="3">
      <t>スウ</t>
    </rPh>
    <phoneticPr fontId="4"/>
  </si>
  <si>
    <t>設備仕様･主要諸元</t>
    <rPh sb="0" eb="2">
      <t>セツビ</t>
    </rPh>
    <rPh sb="2" eb="4">
      <t>シヨウ</t>
    </rPh>
    <rPh sb="5" eb="7">
      <t>シュヨウ</t>
    </rPh>
    <rPh sb="7" eb="8">
      <t>ショ</t>
    </rPh>
    <rPh sb="8" eb="9">
      <t>ゲン</t>
    </rPh>
    <phoneticPr fontId="4"/>
  </si>
  <si>
    <t>設備設置所在地
※工場拠点が複数ある場合</t>
    <rPh sb="0" eb="2">
      <t>セツビ</t>
    </rPh>
    <rPh sb="2" eb="4">
      <t>セッチ</t>
    </rPh>
    <rPh sb="4" eb="7">
      <t>ショザイチ</t>
    </rPh>
    <rPh sb="9" eb="11">
      <t>コウジョウ</t>
    </rPh>
    <rPh sb="11" eb="13">
      <t>キョテン</t>
    </rPh>
    <rPh sb="14" eb="16">
      <t>フクスウ</t>
    </rPh>
    <rPh sb="18" eb="20">
      <t>バアイ</t>
    </rPh>
    <phoneticPr fontId="4"/>
  </si>
  <si>
    <t>（記入注意事項）</t>
    <rPh sb="1" eb="3">
      <t>キニュウ</t>
    </rPh>
    <rPh sb="3" eb="5">
      <t>チュウイ</t>
    </rPh>
    <rPh sb="5" eb="7">
      <t>ジコウ</t>
    </rPh>
    <phoneticPr fontId="4"/>
  </si>
  <si>
    <t>　・製造・加工工程、特殊工程、検査工程で使用する設備を列挙して下さい。記入欄が不足する場合は適宜行を挿入して下さい。</t>
    <rPh sb="2" eb="4">
      <t>セイゾウ</t>
    </rPh>
    <rPh sb="5" eb="7">
      <t>カコウ</t>
    </rPh>
    <rPh sb="7" eb="9">
      <t>コウテイ</t>
    </rPh>
    <rPh sb="10" eb="12">
      <t>トクシュ</t>
    </rPh>
    <rPh sb="12" eb="14">
      <t>コウテイ</t>
    </rPh>
    <rPh sb="15" eb="17">
      <t>ケンサ</t>
    </rPh>
    <rPh sb="17" eb="19">
      <t>コウテイ</t>
    </rPh>
    <rPh sb="20" eb="22">
      <t>シヨウ</t>
    </rPh>
    <rPh sb="24" eb="26">
      <t>セツビ</t>
    </rPh>
    <rPh sb="27" eb="29">
      <t>レッキョ</t>
    </rPh>
    <rPh sb="31" eb="32">
      <t>クダ</t>
    </rPh>
    <phoneticPr fontId="4"/>
  </si>
  <si>
    <t>　・「設備仕様・主要諸元」欄：最大能力のほか、対応能力を範囲(ex. 対応可能なワークサイズ)で示して下さい。</t>
    <rPh sb="3" eb="5">
      <t>セツビ</t>
    </rPh>
    <rPh sb="5" eb="7">
      <t>シヨウ</t>
    </rPh>
    <rPh sb="8" eb="10">
      <t>シュヨウ</t>
    </rPh>
    <rPh sb="10" eb="12">
      <t>ショゲン</t>
    </rPh>
    <rPh sb="13" eb="14">
      <t>ラン</t>
    </rPh>
    <rPh sb="51" eb="52">
      <t>クダ</t>
    </rPh>
    <phoneticPr fontId="4"/>
  </si>
  <si>
    <t>はい</t>
    <phoneticPr fontId="1"/>
  </si>
  <si>
    <t>いいえ</t>
    <phoneticPr fontId="1"/>
  </si>
  <si>
    <t>IDx</t>
    <phoneticPr fontId="1"/>
  </si>
  <si>
    <t>FY</t>
    <phoneticPr fontId="1"/>
  </si>
  <si>
    <t>NeedsSheetNumber</t>
    <phoneticPr fontId="1"/>
  </si>
  <si>
    <t>NeedsSheetName</t>
    <phoneticPr fontId="1"/>
  </si>
  <si>
    <t>BuyerCompanyName</t>
    <phoneticPr fontId="1"/>
  </si>
  <si>
    <t>CompanyName</t>
    <phoneticPr fontId="1"/>
  </si>
  <si>
    <t>Prefecture</t>
    <phoneticPr fontId="1"/>
  </si>
  <si>
    <t>Address</t>
  </si>
  <si>
    <t>CapitalStock</t>
  </si>
  <si>
    <t>NumberOfEmployees</t>
  </si>
  <si>
    <t>Sales</t>
  </si>
  <si>
    <t>CompanyURL</t>
  </si>
  <si>
    <t>DepartmentOfContact</t>
  </si>
  <si>
    <t>TitleOfContact</t>
  </si>
  <si>
    <t>FullNameOfContact</t>
  </si>
  <si>
    <t>MailOfContact</t>
  </si>
  <si>
    <t>TellOfContact</t>
  </si>
  <si>
    <t>TransactionResults</t>
  </si>
  <si>
    <t>JISQ9100</t>
  </si>
  <si>
    <t>Nadcap1</t>
  </si>
  <si>
    <t>Etc1</t>
  </si>
  <si>
    <t>Etc1_1</t>
  </si>
  <si>
    <t>Etc2</t>
  </si>
  <si>
    <t>Etc2_1</t>
  </si>
  <si>
    <t>Etc3</t>
  </si>
  <si>
    <t>Etc4_1</t>
  </si>
  <si>
    <t>直近決算年度の売上高（単位：百万円）</t>
    <rPh sb="0" eb="2">
      <t>チョッキン</t>
    </rPh>
    <rPh sb="2" eb="4">
      <t>ケッサン</t>
    </rPh>
    <rPh sb="4" eb="6">
      <t>ネンド</t>
    </rPh>
    <rPh sb="7" eb="8">
      <t>ウ</t>
    </rPh>
    <rPh sb="8" eb="9">
      <t>ア</t>
    </rPh>
    <rPh sb="9" eb="10">
      <t>タカ</t>
    </rPh>
    <rPh sb="11" eb="13">
      <t>タンイ</t>
    </rPh>
    <rPh sb="14" eb="15">
      <t>ヒャク</t>
    </rPh>
    <rPh sb="15" eb="17">
      <t>マンエン</t>
    </rPh>
    <phoneticPr fontId="1"/>
  </si>
  <si>
    <t>②自社の強み　（航空機等に活用可能な）独自技術、研究開発案件、連携体の活動等））</t>
    <rPh sb="11" eb="12">
      <t>ナド</t>
    </rPh>
    <phoneticPr fontId="1"/>
  </si>
  <si>
    <t>○</t>
    <phoneticPr fontId="1"/>
  </si>
  <si>
    <t>貴社の主な国内外の生産拠点（所在地（市町村）含む）を記入ください。また、本ニーズの製造等に対応する可能性のある拠点に○をつけてください。</t>
    <rPh sb="0" eb="2">
      <t>キシャ</t>
    </rPh>
    <rPh sb="3" eb="4">
      <t>シュ</t>
    </rPh>
    <rPh sb="5" eb="8">
      <t>コクナイガイ</t>
    </rPh>
    <rPh sb="9" eb="11">
      <t>セイサン</t>
    </rPh>
    <rPh sb="11" eb="13">
      <t>キョテン</t>
    </rPh>
    <rPh sb="22" eb="23">
      <t>フク</t>
    </rPh>
    <rPh sb="36" eb="37">
      <t>ホン</t>
    </rPh>
    <rPh sb="41" eb="43">
      <t>セイゾウ</t>
    </rPh>
    <rPh sb="43" eb="44">
      <t>ナド</t>
    </rPh>
    <rPh sb="45" eb="47">
      <t>タイオウ</t>
    </rPh>
    <rPh sb="49" eb="52">
      <t>カノウセイ</t>
    </rPh>
    <rPh sb="55" eb="57">
      <t>キョテン</t>
    </rPh>
    <phoneticPr fontId="1"/>
  </si>
  <si>
    <t>(取得年月)</t>
    <rPh sb="0" eb="2">
      <t>ネンゲツ</t>
    </rPh>
    <phoneticPr fontId="1"/>
  </si>
  <si>
    <t>(その他の内容)</t>
    <rPh sb="3" eb="4">
      <t>ホカ</t>
    </rPh>
    <rPh sb="5" eb="7">
      <t>ナイヨウ</t>
    </rPh>
    <phoneticPr fontId="1"/>
  </si>
  <si>
    <t>(その他の内容)</t>
    <rPh sb="3" eb="4">
      <t>タ</t>
    </rPh>
    <rPh sb="5" eb="7">
      <t>ナイヨウ</t>
    </rPh>
    <phoneticPr fontId="1"/>
  </si>
  <si>
    <t>(導入ソフト)</t>
    <rPh sb="1" eb="3">
      <t>ドウニュウ</t>
    </rPh>
    <phoneticPr fontId="1"/>
  </si>
  <si>
    <t>(台数)</t>
    <rPh sb="1" eb="3">
      <t>ダイスウ</t>
    </rPh>
    <phoneticPr fontId="1"/>
  </si>
  <si>
    <t>(種類)</t>
    <rPh sb="1" eb="3">
      <t>シュルイ</t>
    </rPh>
    <phoneticPr fontId="1"/>
  </si>
  <si>
    <t>(認証範囲)</t>
    <rPh sb="1" eb="3">
      <t>ニンショウ</t>
    </rPh>
    <rPh sb="3" eb="5">
      <t>ハンイ</t>
    </rPh>
    <phoneticPr fontId="1"/>
  </si>
  <si>
    <t>(取得年月)</t>
    <rPh sb="0" eb="2">
      <t>シュトク</t>
    </rPh>
    <rPh sb="2" eb="4">
      <t>ネンゲツ</t>
    </rPh>
    <phoneticPr fontId="1"/>
  </si>
  <si>
    <t>(具体例）</t>
    <rPh sb="1" eb="4">
      <t>グタイレイ</t>
    </rPh>
    <phoneticPr fontId="1"/>
  </si>
  <si>
    <t>(具体例）</t>
    <phoneticPr fontId="1"/>
  </si>
  <si>
    <t>(その他の内容)</t>
    <phoneticPr fontId="1"/>
  </si>
  <si>
    <t>※自由記入欄において改行したい場合は、altキーを押しながらenterキーを押すと改行できます。</t>
    <rPh sb="1" eb="3">
      <t>ジユウ</t>
    </rPh>
    <rPh sb="3" eb="6">
      <t>キニュウラン</t>
    </rPh>
    <rPh sb="10" eb="12">
      <t>カイギョウ</t>
    </rPh>
    <rPh sb="15" eb="17">
      <t>バアイ</t>
    </rPh>
    <rPh sb="25" eb="26">
      <t>オ</t>
    </rPh>
    <rPh sb="38" eb="39">
      <t>オ</t>
    </rPh>
    <rPh sb="41" eb="43">
      <t>カイギョウ</t>
    </rPh>
    <phoneticPr fontId="1"/>
  </si>
  <si>
    <t>【０．ニーズ情報】　※事務局記入欄</t>
    <rPh sb="6" eb="8">
      <t>ジョウホウ</t>
    </rPh>
    <rPh sb="11" eb="14">
      <t>ジムキョク</t>
    </rPh>
    <rPh sb="14" eb="17">
      <t>キニュウラン</t>
    </rPh>
    <phoneticPr fontId="1"/>
  </si>
  <si>
    <t>例）999-9999</t>
    <rPh sb="0" eb="1">
      <t>レイ</t>
    </rPh>
    <phoneticPr fontId="1"/>
  </si>
  <si>
    <t>単位：万円</t>
    <rPh sb="0" eb="2">
      <t>タンイ</t>
    </rPh>
    <rPh sb="3" eb="5">
      <t>マンエン</t>
    </rPh>
    <phoneticPr fontId="1"/>
  </si>
  <si>
    <t>単位：名</t>
    <rPh sb="0" eb="2">
      <t>タンイ</t>
    </rPh>
    <rPh sb="3" eb="4">
      <t>メイ</t>
    </rPh>
    <phoneticPr fontId="1"/>
  </si>
  <si>
    <t>単位：百万円</t>
    <rPh sb="0" eb="2">
      <t>タンイ</t>
    </rPh>
    <rPh sb="3" eb="5">
      <t>ヒャクマン</t>
    </rPh>
    <rPh sb="5" eb="6">
      <t>エン</t>
    </rPh>
    <phoneticPr fontId="1"/>
  </si>
  <si>
    <t>例）090-0000-0000（職場）、000-0000-0000（携帯）</t>
    <rPh sb="0" eb="1">
      <t>レイ</t>
    </rPh>
    <phoneticPr fontId="1"/>
  </si>
  <si>
    <t>【１．②本提案の担当者の連絡先】　（面談などについて事務局・バイヤー企業から連絡いたします）</t>
    <rPh sb="34" eb="36">
      <t>キギョウ</t>
    </rPh>
    <phoneticPr fontId="1"/>
  </si>
  <si>
    <t>①民間航空機分野</t>
    <phoneticPr fontId="1"/>
  </si>
  <si>
    <t>③宇宙分野</t>
    <rPh sb="1" eb="3">
      <t>ウチュウ</t>
    </rPh>
    <rPh sb="3" eb="5">
      <t>ブンヤ</t>
    </rPh>
    <phoneticPr fontId="1"/>
  </si>
  <si>
    <t>該当項目について、「有or無」を記入してください。</t>
    <rPh sb="10" eb="11">
      <t>ア</t>
    </rPh>
    <rPh sb="13" eb="14">
      <t>ナ</t>
    </rPh>
    <rPh sb="16" eb="18">
      <t>キニュウ</t>
    </rPh>
    <phoneticPr fontId="1"/>
  </si>
  <si>
    <t>「有」の場合は以下①～③の項目もご記入ください。</t>
    <rPh sb="1" eb="2">
      <t>ア</t>
    </rPh>
    <rPh sb="4" eb="6">
      <t>バアイ</t>
    </rPh>
    <rPh sb="7" eb="9">
      <t>イカ</t>
    </rPh>
    <rPh sb="13" eb="15">
      <t>コウモク</t>
    </rPh>
    <rPh sb="17" eb="19">
      <t>キニュウ</t>
    </rPh>
    <phoneticPr fontId="1"/>
  </si>
  <si>
    <t>取引実績が「有」の場合、以下項目について、あてはまるものに「○」を記入してください。また、必要に応じて自由記入欄も記入してください。</t>
    <rPh sb="6" eb="7">
      <t>ア</t>
    </rPh>
    <rPh sb="33" eb="35">
      <t>キニュウ</t>
    </rPh>
    <rPh sb="45" eb="47">
      <t>ヒツヨウ</t>
    </rPh>
    <rPh sb="48" eb="49">
      <t>オウ</t>
    </rPh>
    <rPh sb="57" eb="59">
      <t>キニュウ</t>
    </rPh>
    <phoneticPr fontId="1"/>
  </si>
  <si>
    <t>その他</t>
    <rPh sb="2" eb="3">
      <t>ホカ</t>
    </rPh>
    <phoneticPr fontId="1"/>
  </si>
  <si>
    <t>「その他」選択時に記入してください。</t>
    <rPh sb="3" eb="4">
      <t>ホカ</t>
    </rPh>
    <rPh sb="5" eb="7">
      <t>センタク</t>
    </rPh>
    <rPh sb="7" eb="8">
      <t>トキ</t>
    </rPh>
    <rPh sb="9" eb="11">
      <t>キニュウ</t>
    </rPh>
    <phoneticPr fontId="1"/>
  </si>
  <si>
    <t>「その他」選択時に記入してください。</t>
    <phoneticPr fontId="1"/>
  </si>
  <si>
    <t>必要に応じて改行（altキー押しながらenterキー）することができます。
また、行の高さ調節により記入欄を広げることもできます。</t>
    <rPh sb="0" eb="2">
      <t>ヒツヨウ</t>
    </rPh>
    <rPh sb="3" eb="4">
      <t>オウ</t>
    </rPh>
    <rPh sb="6" eb="8">
      <t>カイギョウ</t>
    </rPh>
    <rPh sb="14" eb="15">
      <t>オ</t>
    </rPh>
    <rPh sb="41" eb="42">
      <t>ギョウ</t>
    </rPh>
    <rPh sb="43" eb="44">
      <t>タカ</t>
    </rPh>
    <rPh sb="45" eb="47">
      <t>チョウセツ</t>
    </rPh>
    <rPh sb="50" eb="53">
      <t>キニュウラン</t>
    </rPh>
    <rPh sb="54" eb="55">
      <t>ヒロ</t>
    </rPh>
    <phoneticPr fontId="1"/>
  </si>
  <si>
    <t>必要に応じて改行（altキー押しながらenterキー）することができます。
また、行の高さ調節により記入欄を広げることもできます。
図等を利用する場合は別紙（任意様式）とすることも可能です。</t>
    <rPh sb="0" eb="2">
      <t>ヒツヨウ</t>
    </rPh>
    <rPh sb="3" eb="4">
      <t>オウ</t>
    </rPh>
    <rPh sb="6" eb="8">
      <t>カイギョウ</t>
    </rPh>
    <rPh sb="14" eb="15">
      <t>オ</t>
    </rPh>
    <rPh sb="41" eb="42">
      <t>ギョウ</t>
    </rPh>
    <rPh sb="43" eb="44">
      <t>タカ</t>
    </rPh>
    <rPh sb="45" eb="47">
      <t>チョウセツ</t>
    </rPh>
    <rPh sb="50" eb="53">
      <t>キニュウラン</t>
    </rPh>
    <rPh sb="54" eb="55">
      <t>ヒロ</t>
    </rPh>
    <rPh sb="66" eb="67">
      <t>ズ</t>
    </rPh>
    <rPh sb="67" eb="68">
      <t>ナド</t>
    </rPh>
    <rPh sb="69" eb="71">
      <t>リヨウ</t>
    </rPh>
    <rPh sb="73" eb="75">
      <t>バアイ</t>
    </rPh>
    <rPh sb="76" eb="78">
      <t>ベッシ</t>
    </rPh>
    <rPh sb="79" eb="81">
      <t>ニンイ</t>
    </rPh>
    <rPh sb="81" eb="83">
      <t>ヨウシキ</t>
    </rPh>
    <rPh sb="90" eb="92">
      <t>カノウ</t>
    </rPh>
    <phoneticPr fontId="1"/>
  </si>
  <si>
    <t>国外の場合は国名も記入してください。</t>
    <phoneticPr fontId="1"/>
  </si>
  <si>
    <t>保有している場合は台数を記入してください。（単位：台）</t>
    <phoneticPr fontId="1"/>
  </si>
  <si>
    <t>保有している場合は導入ソフトを記入してください。</t>
    <rPh sb="9" eb="11">
      <t>ドウニュウ</t>
    </rPh>
    <phoneticPr fontId="1"/>
  </si>
  <si>
    <t>その他を選択した場合はその具体的な内容を記入してください。</t>
    <rPh sb="2" eb="3">
      <t>ホカ</t>
    </rPh>
    <rPh sb="4" eb="6">
      <t>センタク</t>
    </rPh>
    <rPh sb="8" eb="10">
      <t>バアイ</t>
    </rPh>
    <rPh sb="13" eb="16">
      <t>グタイテキ</t>
    </rPh>
    <rPh sb="17" eb="19">
      <t>ナイヨウ</t>
    </rPh>
    <rPh sb="20" eb="22">
      <t>キニュウ</t>
    </rPh>
    <phoneticPr fontId="1"/>
  </si>
  <si>
    <t>その他を選択した場合はその具体的な内容を記入してください。</t>
    <phoneticPr fontId="1"/>
  </si>
  <si>
    <t>その他特徴のある生産技術</t>
    <phoneticPr fontId="1"/>
  </si>
  <si>
    <t>５軸ＮＣ加工機</t>
    <phoneticPr fontId="1"/>
  </si>
  <si>
    <t>その他加工経験のある材料</t>
    <phoneticPr fontId="1"/>
  </si>
  <si>
    <t>「有」の場合、取得年月を記入してください。</t>
  </si>
  <si>
    <t>「有」の場合、取得年月を記入してください。</t>
    <rPh sb="12" eb="14">
      <t>キニュウ</t>
    </rPh>
    <phoneticPr fontId="1"/>
  </si>
  <si>
    <t>「有」の場合、種類を記入してください。</t>
  </si>
  <si>
    <t>「有」の場合、認証範囲を記入してください。</t>
  </si>
  <si>
    <t>「有」の場合、その具体例を記入してください。</t>
    <rPh sb="9" eb="12">
      <t>グタイレイ</t>
    </rPh>
    <phoneticPr fontId="1"/>
  </si>
  <si>
    <t>必要に応じて改行（altキー押しながらenterキー）することができます。
また、行の高さ調節により記入欄を広げることもできます。
必要に応じて会社パンフレット等のPDFファイルを提案書一式と共に提出することも可能です。</t>
    <rPh sb="0" eb="2">
      <t>ヒツヨウ</t>
    </rPh>
    <rPh sb="3" eb="4">
      <t>オウ</t>
    </rPh>
    <rPh sb="6" eb="8">
      <t>カイギョウ</t>
    </rPh>
    <rPh sb="14" eb="15">
      <t>オ</t>
    </rPh>
    <rPh sb="41" eb="42">
      <t>ギョウ</t>
    </rPh>
    <rPh sb="43" eb="44">
      <t>タカ</t>
    </rPh>
    <rPh sb="45" eb="47">
      <t>チョウセツ</t>
    </rPh>
    <rPh sb="50" eb="53">
      <t>キニュウラン</t>
    </rPh>
    <rPh sb="54" eb="55">
      <t>ヒロ</t>
    </rPh>
    <rPh sb="98" eb="100">
      <t>テイシュツ</t>
    </rPh>
    <rPh sb="105" eb="107">
      <t>カノウ</t>
    </rPh>
    <phoneticPr fontId="1"/>
  </si>
  <si>
    <t>理解した</t>
    <rPh sb="0" eb="2">
      <t>リカイ</t>
    </rPh>
    <phoneticPr fontId="1"/>
  </si>
  <si>
    <t>希望する</t>
    <rPh sb="0" eb="2">
      <t>キボウ</t>
    </rPh>
    <phoneticPr fontId="1"/>
  </si>
  <si>
    <t>形式チェック</t>
    <rPh sb="0" eb="2">
      <t>ケイシキ</t>
    </rPh>
    <phoneticPr fontId="1"/>
  </si>
  <si>
    <t>代表者氏名</t>
    <rPh sb="0" eb="3">
      <t>ダイヒョウシャ</t>
    </rPh>
    <rPh sb="3" eb="5">
      <t>シメイ</t>
    </rPh>
    <phoneticPr fontId="1"/>
  </si>
  <si>
    <t>②防衛航空機分野</t>
    <rPh sb="1" eb="3">
      <t>ボウエイ</t>
    </rPh>
    <rPh sb="3" eb="5">
      <t>コウクウ</t>
    </rPh>
    <rPh sb="5" eb="6">
      <t>キ</t>
    </rPh>
    <rPh sb="6" eb="8">
      <t>ブンヤ</t>
    </rPh>
    <phoneticPr fontId="1"/>
  </si>
  <si>
    <t>人工衛星関係</t>
    <rPh sb="0" eb="4">
      <t>ジンコウエイセイ</t>
    </rPh>
    <rPh sb="4" eb="6">
      <t>カンケイ</t>
    </rPh>
    <phoneticPr fontId="1"/>
  </si>
  <si>
    <t>その他宇宙機器関係</t>
    <rPh sb="2" eb="3">
      <t>ホカ</t>
    </rPh>
    <rPh sb="3" eb="7">
      <t>ウチュウキキ</t>
    </rPh>
    <rPh sb="7" eb="9">
      <t>カンケイ</t>
    </rPh>
    <phoneticPr fontId="1"/>
  </si>
  <si>
    <t>具体的な仕事</t>
    <rPh sb="0" eb="3">
      <t>グタイテキ</t>
    </rPh>
    <rPh sb="4" eb="6">
      <t>シゴト</t>
    </rPh>
    <phoneticPr fontId="1"/>
  </si>
  <si>
    <t>取引実績が「有」の場合、差し支えなければ、具体的な仕事内容について記入してください。</t>
    <rPh sb="0" eb="2">
      <t>トリヒキ</t>
    </rPh>
    <rPh sb="2" eb="4">
      <t>ジッセキ</t>
    </rPh>
    <rPh sb="6" eb="7">
      <t>アリ</t>
    </rPh>
    <rPh sb="9" eb="11">
      <t>バアイ</t>
    </rPh>
    <rPh sb="12" eb="13">
      <t>サ</t>
    </rPh>
    <rPh sb="14" eb="15">
      <t>ツカ</t>
    </rPh>
    <rPh sb="33" eb="35">
      <t>キニュウ</t>
    </rPh>
    <phoneticPr fontId="1"/>
  </si>
  <si>
    <t>例）衛星バス部品　等</t>
    <rPh sb="0" eb="1">
      <t>レイ</t>
    </rPh>
    <rPh sb="2" eb="4">
      <t>エイセイ</t>
    </rPh>
    <rPh sb="6" eb="8">
      <t>ブヒン</t>
    </rPh>
    <rPh sb="9" eb="10">
      <t>ナド</t>
    </rPh>
    <phoneticPr fontId="1"/>
  </si>
  <si>
    <t>例）探査機部品、月面ランダー部品　等</t>
    <rPh sb="0" eb="1">
      <t>レイ</t>
    </rPh>
    <rPh sb="2" eb="5">
      <t>タンサキ</t>
    </rPh>
    <rPh sb="5" eb="7">
      <t>ブヒン</t>
    </rPh>
    <rPh sb="8" eb="10">
      <t>ゲツメン</t>
    </rPh>
    <rPh sb="14" eb="16">
      <t>ブヒン</t>
    </rPh>
    <rPh sb="17" eb="18">
      <t>ナド</t>
    </rPh>
    <phoneticPr fontId="1"/>
  </si>
  <si>
    <t>例）ロケットのエンジン部品　等</t>
    <rPh sb="0" eb="1">
      <t>レイ</t>
    </rPh>
    <rPh sb="11" eb="13">
      <t>ブヒン</t>
    </rPh>
    <rPh sb="14" eb="15">
      <t>ナド</t>
    </rPh>
    <phoneticPr fontId="1"/>
  </si>
  <si>
    <t>　※順次行を増やすことも可能です。</t>
    <rPh sb="2" eb="4">
      <t>ジュンジ</t>
    </rPh>
    <rPh sb="4" eb="5">
      <t>ギョウ</t>
    </rPh>
    <rPh sb="6" eb="7">
      <t>フ</t>
    </rPh>
    <rPh sb="12" eb="14">
      <t>カノウ</t>
    </rPh>
    <phoneticPr fontId="1"/>
  </si>
  <si>
    <r>
      <rPr>
        <b/>
        <u/>
        <sz val="11"/>
        <color theme="1"/>
        <rFont val="Yu Gothic UI"/>
        <family val="3"/>
        <charset val="128"/>
      </rPr>
      <t>自社で対応*</t>
    </r>
    <r>
      <rPr>
        <sz val="11"/>
        <color theme="1"/>
        <rFont val="Yu Gothic UI"/>
        <family val="3"/>
        <charset val="128"/>
      </rPr>
      <t>できるものを「有」、難しいものは「無」と記入してください。必要に応じて自由記入欄にその内容を記入してください。　（*協力会社への外注・委託を含まない。）</t>
    </r>
    <rPh sb="13" eb="14">
      <t>ア</t>
    </rPh>
    <rPh sb="16" eb="17">
      <t>ムズカ</t>
    </rPh>
    <rPh sb="23" eb="24">
      <t>ナ</t>
    </rPh>
    <rPh sb="26" eb="28">
      <t>キニュウ</t>
    </rPh>
    <rPh sb="35" eb="37">
      <t>ヒツヨウ</t>
    </rPh>
    <rPh sb="38" eb="39">
      <t>オウ</t>
    </rPh>
    <rPh sb="41" eb="43">
      <t>ジユウ</t>
    </rPh>
    <rPh sb="43" eb="46">
      <t>キニュウラン</t>
    </rPh>
    <rPh sb="49" eb="51">
      <t>ナイヨウ</t>
    </rPh>
    <rPh sb="52" eb="54">
      <t>キニュウ</t>
    </rPh>
    <rPh sb="64" eb="66">
      <t>キョウリョク</t>
    </rPh>
    <rPh sb="66" eb="68">
      <t>カイシャ</t>
    </rPh>
    <rPh sb="70" eb="72">
      <t>ガイチュウ</t>
    </rPh>
    <rPh sb="73" eb="75">
      <t>イタク</t>
    </rPh>
    <rPh sb="76" eb="77">
      <t>フク</t>
    </rPh>
    <phoneticPr fontId="1"/>
  </si>
  <si>
    <t>ロケット関係</t>
    <rPh sb="4" eb="6">
      <t>カンケイ</t>
    </rPh>
    <phoneticPr fontId="1"/>
  </si>
  <si>
    <t>例）取引先、納入部品名、納入部品の機体名　等
必要に応じて改行（altキー押しながらenterキー）することができます。
また、行の高さ調節により記入欄を広げることもできます。</t>
    <rPh sb="0" eb="1">
      <t>レイ</t>
    </rPh>
    <rPh sb="6" eb="11">
      <t>ノウニュウブヒンメイ</t>
    </rPh>
    <rPh sb="12" eb="14">
      <t>ノウニュウ</t>
    </rPh>
    <rPh sb="14" eb="16">
      <t>ブヒン</t>
    </rPh>
    <rPh sb="17" eb="19">
      <t>キタイ</t>
    </rPh>
    <rPh sb="23" eb="25">
      <t>ヒツヨウ</t>
    </rPh>
    <rPh sb="26" eb="27">
      <t>オウ</t>
    </rPh>
    <rPh sb="29" eb="31">
      <t>カイギョウ</t>
    </rPh>
    <rPh sb="37" eb="38">
      <t>オ</t>
    </rPh>
    <rPh sb="64" eb="65">
      <t>ギョウ</t>
    </rPh>
    <rPh sb="66" eb="67">
      <t>タカ</t>
    </rPh>
    <rPh sb="68" eb="70">
      <t>チョウセツ</t>
    </rPh>
    <rPh sb="73" eb="76">
      <t>キニュウラン</t>
    </rPh>
    <rPh sb="77" eb="78">
      <t>ヒロ</t>
    </rPh>
    <phoneticPr fontId="1"/>
  </si>
  <si>
    <t>ＪＩＳＱ９１００</t>
    <phoneticPr fontId="1"/>
  </si>
  <si>
    <t>Nadcap（特殊工程認証）</t>
    <phoneticPr fontId="1"/>
  </si>
  <si>
    <t>必要に応じて改行（altキー押しながらenterキー）することができます。
また、行の高さ調節により記入欄を広げることもできます。</t>
    <phoneticPr fontId="1"/>
  </si>
  <si>
    <t>都道府県</t>
    <rPh sb="0" eb="4">
      <t>トドウフケン</t>
    </rPh>
    <phoneticPr fontId="1"/>
  </si>
  <si>
    <t>北海道局</t>
    <rPh sb="0" eb="3">
      <t>ホッカイドウ</t>
    </rPh>
    <rPh sb="3" eb="4">
      <t>キョク</t>
    </rPh>
    <phoneticPr fontId="1"/>
  </si>
  <si>
    <t>北海道</t>
  </si>
  <si>
    <t>東北局</t>
    <rPh sb="0" eb="2">
      <t>トウホク</t>
    </rPh>
    <rPh sb="2" eb="3">
      <t>キョク</t>
    </rPh>
    <phoneticPr fontId="1"/>
  </si>
  <si>
    <t>青森県</t>
  </si>
  <si>
    <t>岩手県</t>
  </si>
  <si>
    <t>宮城県</t>
  </si>
  <si>
    <t>秋田県</t>
  </si>
  <si>
    <t>山形県</t>
  </si>
  <si>
    <t>福島県</t>
  </si>
  <si>
    <t>関東局</t>
    <rPh sb="0" eb="3">
      <t>カントウキョク</t>
    </rPh>
    <phoneticPr fontId="1"/>
  </si>
  <si>
    <t>茨城県</t>
  </si>
  <si>
    <t>栃木県</t>
  </si>
  <si>
    <t>群馬県</t>
  </si>
  <si>
    <t>埼玉県</t>
  </si>
  <si>
    <t>千葉県</t>
  </si>
  <si>
    <t>東京都</t>
  </si>
  <si>
    <t>神奈川県</t>
  </si>
  <si>
    <t>新潟県</t>
  </si>
  <si>
    <t>長野県</t>
  </si>
  <si>
    <t>山梨県</t>
  </si>
  <si>
    <t>静岡県</t>
  </si>
  <si>
    <t>中部局</t>
    <rPh sb="0" eb="2">
      <t>チュウブ</t>
    </rPh>
    <rPh sb="2" eb="3">
      <t>キョク</t>
    </rPh>
    <phoneticPr fontId="1"/>
  </si>
  <si>
    <t>愛知県</t>
  </si>
  <si>
    <t>岐阜県</t>
  </si>
  <si>
    <t>三重県</t>
  </si>
  <si>
    <t>富山県</t>
  </si>
  <si>
    <t>石川県</t>
  </si>
  <si>
    <t>近畿局</t>
    <rPh sb="0" eb="2">
      <t>キンキ</t>
    </rPh>
    <rPh sb="2" eb="3">
      <t>キョク</t>
    </rPh>
    <phoneticPr fontId="1"/>
  </si>
  <si>
    <t>福井県</t>
  </si>
  <si>
    <t>滋賀県</t>
  </si>
  <si>
    <t>京都府</t>
  </si>
  <si>
    <t>大阪府</t>
  </si>
  <si>
    <t>兵庫県</t>
  </si>
  <si>
    <t>奈良県</t>
  </si>
  <si>
    <t>和歌山県</t>
  </si>
  <si>
    <t>中国局</t>
    <rPh sb="0" eb="2">
      <t>チュウゴク</t>
    </rPh>
    <rPh sb="2" eb="3">
      <t>キョク</t>
    </rPh>
    <phoneticPr fontId="1"/>
  </si>
  <si>
    <t>広島県</t>
  </si>
  <si>
    <t>山口県</t>
  </si>
  <si>
    <t>岡山県</t>
  </si>
  <si>
    <t>島根県</t>
  </si>
  <si>
    <t>鳥取県</t>
  </si>
  <si>
    <t>四国局</t>
    <rPh sb="0" eb="2">
      <t>シコク</t>
    </rPh>
    <rPh sb="2" eb="3">
      <t>キョク</t>
    </rPh>
    <phoneticPr fontId="1"/>
  </si>
  <si>
    <t>徳島県</t>
  </si>
  <si>
    <t>香川県</t>
  </si>
  <si>
    <t>愛媛県</t>
  </si>
  <si>
    <t>高知県</t>
  </si>
  <si>
    <t>九州局</t>
    <rPh sb="0" eb="2">
      <t>キュウシュウ</t>
    </rPh>
    <rPh sb="2" eb="3">
      <t>キョク</t>
    </rPh>
    <phoneticPr fontId="1"/>
  </si>
  <si>
    <t>福岡県</t>
  </si>
  <si>
    <t>佐賀県</t>
  </si>
  <si>
    <t>長崎県</t>
  </si>
  <si>
    <t>熊本県</t>
  </si>
  <si>
    <t>大分県</t>
  </si>
  <si>
    <t>宮崎県</t>
  </si>
  <si>
    <t>鹿児島県</t>
  </si>
  <si>
    <t>沖縄県</t>
  </si>
  <si>
    <t>管轄局</t>
    <rPh sb="0" eb="3">
      <t>カンカツキョク</t>
    </rPh>
    <phoneticPr fontId="1"/>
  </si>
  <si>
    <t>KankatsuKyoku</t>
    <phoneticPr fontId="1"/>
  </si>
  <si>
    <t>メールマガジン</t>
    <phoneticPr fontId="1"/>
  </si>
  <si>
    <t>具体的に</t>
    <rPh sb="0" eb="3">
      <t>グタイテキ</t>
    </rPh>
    <phoneticPr fontId="1"/>
  </si>
  <si>
    <t>自治体や産業支援機関</t>
    <rPh sb="0" eb="3">
      <t>ジチタイ</t>
    </rPh>
    <rPh sb="4" eb="6">
      <t>サンギョウ</t>
    </rPh>
    <rPh sb="6" eb="8">
      <t>シエン</t>
    </rPh>
    <rPh sb="8" eb="10">
      <t>キカン</t>
    </rPh>
    <phoneticPr fontId="1"/>
  </si>
  <si>
    <t>具体的な機関名</t>
    <rPh sb="0" eb="3">
      <t>グタイテキ</t>
    </rPh>
    <rPh sb="4" eb="6">
      <t>キカン</t>
    </rPh>
    <rPh sb="6" eb="7">
      <t>メイ</t>
    </rPh>
    <phoneticPr fontId="1"/>
  </si>
  <si>
    <t>関東経産局Webサイト</t>
    <rPh sb="0" eb="2">
      <t>カントウ</t>
    </rPh>
    <rPh sb="2" eb="5">
      <t>ケイサンキョク</t>
    </rPh>
    <phoneticPr fontId="1"/>
  </si>
  <si>
    <t>その他の時の具体的に</t>
    <rPh sb="2" eb="3">
      <t>タ</t>
    </rPh>
    <rPh sb="4" eb="5">
      <t>トキ</t>
    </rPh>
    <rPh sb="6" eb="9">
      <t>グタイテキ</t>
    </rPh>
    <phoneticPr fontId="1"/>
  </si>
  <si>
    <t>管轄局</t>
    <rPh sb="0" eb="2">
      <t>カンカツ</t>
    </rPh>
    <rPh sb="2" eb="3">
      <t>キョク</t>
    </rPh>
    <phoneticPr fontId="1"/>
  </si>
  <si>
    <t>メール配信要否_関東</t>
    <rPh sb="3" eb="5">
      <t>ハイシン</t>
    </rPh>
    <rPh sb="5" eb="7">
      <t>ヨウヒ</t>
    </rPh>
    <rPh sb="8" eb="10">
      <t>カントウ</t>
    </rPh>
    <phoneticPr fontId="1"/>
  </si>
  <si>
    <t>メール配信要否_中部</t>
    <rPh sb="3" eb="5">
      <t>ハイシン</t>
    </rPh>
    <rPh sb="5" eb="7">
      <t>ヨウヒ</t>
    </rPh>
    <rPh sb="8" eb="10">
      <t>チュウブ</t>
    </rPh>
    <phoneticPr fontId="1"/>
  </si>
  <si>
    <t>メール配信要否_近畿</t>
    <rPh sb="3" eb="5">
      <t>ハイシン</t>
    </rPh>
    <rPh sb="5" eb="7">
      <t>ヨウヒ</t>
    </rPh>
    <rPh sb="8" eb="10">
      <t>キンキ</t>
    </rPh>
    <phoneticPr fontId="1"/>
  </si>
  <si>
    <r>
      <t>■主要</t>
    </r>
    <r>
      <rPr>
        <b/>
        <sz val="12"/>
        <rFont val="ＭＳ ゴシック"/>
        <family val="3"/>
        <charset val="128"/>
      </rPr>
      <t>外注先</t>
    </r>
    <r>
      <rPr>
        <sz val="12"/>
        <rFont val="ＭＳ ゴシック"/>
        <family val="3"/>
        <charset val="128"/>
      </rPr>
      <t>保有設備一覧（製造設備・検査設備）</t>
    </r>
    <rPh sb="1" eb="3">
      <t>シュヨウ</t>
    </rPh>
    <rPh sb="3" eb="6">
      <t>ガイチュウサキ</t>
    </rPh>
    <phoneticPr fontId="4"/>
  </si>
  <si>
    <t>自社企業名：</t>
    <rPh sb="0" eb="2">
      <t>ジシャ</t>
    </rPh>
    <rPh sb="2" eb="5">
      <t>キギョウメイ</t>
    </rPh>
    <phoneticPr fontId="1"/>
  </si>
  <si>
    <t>①提案書excelとSharepointの関係</t>
    <rPh sb="1" eb="4">
      <t>テイアンショ</t>
    </rPh>
    <rPh sb="21" eb="23">
      <t>カンケイ</t>
    </rPh>
    <phoneticPr fontId="1"/>
  </si>
  <si>
    <t>仮にリストに追記したい場合、以下の手順を踏む必要あり。</t>
    <rPh sb="0" eb="1">
      <t>カリ</t>
    </rPh>
    <rPh sb="6" eb="8">
      <t>ツイキ</t>
    </rPh>
    <rPh sb="11" eb="13">
      <t>バアイ</t>
    </rPh>
    <rPh sb="14" eb="16">
      <t>イカ</t>
    </rPh>
    <rPh sb="17" eb="19">
      <t>テジュン</t>
    </rPh>
    <rPh sb="20" eb="21">
      <t>フ</t>
    </rPh>
    <rPh sb="22" eb="24">
      <t>ヒツヨウ</t>
    </rPh>
    <phoneticPr fontId="1"/>
  </si>
  <si>
    <t>（１）提案書Excelの修正作業：exportシートにて、Sharepointリストに抽出したいデータを、既存数式を参考に準備する。</t>
    <rPh sb="3" eb="5">
      <t>テイアン</t>
    </rPh>
    <rPh sb="5" eb="6">
      <t>ショ</t>
    </rPh>
    <rPh sb="12" eb="14">
      <t>シュウセイ</t>
    </rPh>
    <rPh sb="14" eb="16">
      <t>サギョウ</t>
    </rPh>
    <rPh sb="43" eb="45">
      <t>チュウシュツ</t>
    </rPh>
    <rPh sb="53" eb="55">
      <t>キゾン</t>
    </rPh>
    <rPh sb="55" eb="57">
      <t>スウシキ</t>
    </rPh>
    <rPh sb="58" eb="60">
      <t>サンコウ</t>
    </rPh>
    <rPh sb="61" eb="63">
      <t>ジュンビ</t>
    </rPh>
    <phoneticPr fontId="1"/>
  </si>
  <si>
    <t>01提案書本体シート　⇒　一部情報が「exportシート」に転記（Sharepiintリストに転記したい情報）　⇒　Power Automateで自動転記　⇒　Sharepointリストに反映</t>
    <rPh sb="2" eb="5">
      <t>テイアンショ</t>
    </rPh>
    <rPh sb="5" eb="7">
      <t>ホンタイ</t>
    </rPh>
    <rPh sb="13" eb="15">
      <t>イチブ</t>
    </rPh>
    <rPh sb="15" eb="17">
      <t>ジョウホウ</t>
    </rPh>
    <rPh sb="30" eb="32">
      <t>テンキ</t>
    </rPh>
    <rPh sb="47" eb="49">
      <t>テンキ</t>
    </rPh>
    <rPh sb="52" eb="54">
      <t>ジョウホウ</t>
    </rPh>
    <rPh sb="73" eb="75">
      <t>ジドウ</t>
    </rPh>
    <rPh sb="75" eb="77">
      <t>テンキ</t>
    </rPh>
    <rPh sb="94" eb="96">
      <t>ハンエイ</t>
    </rPh>
    <phoneticPr fontId="1"/>
  </si>
  <si>
    <t>（２）Power Automateの修正作業：マイフローから当該フロー（提案書管理_ver4）を編集。編集にあたっては、Automateの知識が必要。</t>
    <rPh sb="18" eb="20">
      <t>シュウセイ</t>
    </rPh>
    <rPh sb="20" eb="22">
      <t>サギョウ</t>
    </rPh>
    <rPh sb="30" eb="32">
      <t>トウガイ</t>
    </rPh>
    <rPh sb="36" eb="39">
      <t>テイアンショ</t>
    </rPh>
    <rPh sb="39" eb="41">
      <t>カンリ</t>
    </rPh>
    <rPh sb="48" eb="50">
      <t>ヘンシュウ</t>
    </rPh>
    <rPh sb="51" eb="53">
      <t>ヘンシュウ</t>
    </rPh>
    <rPh sb="69" eb="71">
      <t>チシキ</t>
    </rPh>
    <rPh sb="72" eb="74">
      <t>ヒツヨウ</t>
    </rPh>
    <phoneticPr fontId="1"/>
  </si>
  <si>
    <t>セルの書式設定により対応。数式としては、「特定のセルに何かしらデータが入力されれば、指定した色に着色」というもの。</t>
    <rPh sb="3" eb="5">
      <t>ショシキ</t>
    </rPh>
    <rPh sb="5" eb="7">
      <t>セッテイ</t>
    </rPh>
    <rPh sb="10" eb="12">
      <t>タイオウ</t>
    </rPh>
    <rPh sb="13" eb="15">
      <t>スウシキ</t>
    </rPh>
    <rPh sb="21" eb="23">
      <t>トクテイ</t>
    </rPh>
    <rPh sb="27" eb="28">
      <t>ナニ</t>
    </rPh>
    <rPh sb="35" eb="37">
      <t>ニュウリョク</t>
    </rPh>
    <rPh sb="42" eb="44">
      <t>シテイ</t>
    </rPh>
    <rPh sb="46" eb="47">
      <t>イロ</t>
    </rPh>
    <rPh sb="48" eb="50">
      <t>チャクショク</t>
    </rPh>
    <phoneticPr fontId="1"/>
  </si>
  <si>
    <t>②選択肢を設定する</t>
    <rPh sb="1" eb="4">
      <t>センタクシ</t>
    </rPh>
    <rPh sb="5" eb="7">
      <t>セッテイ</t>
    </rPh>
    <phoneticPr fontId="1"/>
  </si>
  <si>
    <t>データ入力規則の「リスト」設定を利用。選択肢シートに記載し各種選択肢を設定している。</t>
    <rPh sb="3" eb="5">
      <t>ニュウリョク</t>
    </rPh>
    <rPh sb="5" eb="7">
      <t>キソク</t>
    </rPh>
    <rPh sb="13" eb="15">
      <t>セッテイ</t>
    </rPh>
    <rPh sb="16" eb="18">
      <t>リヨウ</t>
    </rPh>
    <rPh sb="19" eb="22">
      <t>センタクシ</t>
    </rPh>
    <rPh sb="26" eb="28">
      <t>キサイ</t>
    </rPh>
    <rPh sb="29" eb="31">
      <t>カクシュ</t>
    </rPh>
    <rPh sb="31" eb="34">
      <t>センタクシ</t>
    </rPh>
    <rPh sb="35" eb="37">
      <t>セッテイ</t>
    </rPh>
    <phoneticPr fontId="1"/>
  </si>
  <si>
    <t>③特定のセルに文字を入力した場合に、別のセルが連動して直色される件</t>
    <rPh sb="1" eb="3">
      <t>トクテイ</t>
    </rPh>
    <rPh sb="7" eb="9">
      <t>モジ</t>
    </rPh>
    <rPh sb="10" eb="12">
      <t>ニュウリョク</t>
    </rPh>
    <rPh sb="14" eb="16">
      <t>バアイ</t>
    </rPh>
    <rPh sb="18" eb="19">
      <t>ベツ</t>
    </rPh>
    <rPh sb="23" eb="25">
      <t>レンドウ</t>
    </rPh>
    <rPh sb="27" eb="28">
      <t>チョク</t>
    </rPh>
    <rPh sb="28" eb="29">
      <t>イロ</t>
    </rPh>
    <rPh sb="32" eb="33">
      <t>ケン</t>
    </rPh>
    <phoneticPr fontId="1"/>
  </si>
  <si>
    <t>■提案書ファイルに係るヒント集</t>
    <rPh sb="1" eb="4">
      <t>テイアンショ</t>
    </rPh>
    <rPh sb="9" eb="10">
      <t>カカ</t>
    </rPh>
    <rPh sb="14" eb="15">
      <t>アツ</t>
    </rPh>
    <phoneticPr fontId="1"/>
  </si>
  <si>
    <t>④形式チェック（入力漏れ検知）の設定</t>
    <rPh sb="1" eb="3">
      <t>ケイシキ</t>
    </rPh>
    <rPh sb="8" eb="10">
      <t>ニュウリョク</t>
    </rPh>
    <rPh sb="10" eb="11">
      <t>モ</t>
    </rPh>
    <rPh sb="12" eb="14">
      <t>ケンチ</t>
    </rPh>
    <rPh sb="16" eb="18">
      <t>セッテイ</t>
    </rPh>
    <phoneticPr fontId="1"/>
  </si>
  <si>
    <t>具体的にはH列を参照。数式により”データ有無”をトリガーに設定。（１）必ず入力して欲しいセル、（１）’特定のセルに入力された場合に別のセルで必ず入力して欲しいセル、（２）全て入力されているか確認するセル、（３）（２）に応じてメッセージを表示するセルの3種類を組み合わせて設定。</t>
    <rPh sb="0" eb="3">
      <t>グタイテキ</t>
    </rPh>
    <rPh sb="6" eb="7">
      <t>レツ</t>
    </rPh>
    <rPh sb="8" eb="10">
      <t>サンショウ</t>
    </rPh>
    <rPh sb="11" eb="13">
      <t>スウシキ</t>
    </rPh>
    <rPh sb="20" eb="22">
      <t>ウム</t>
    </rPh>
    <rPh sb="29" eb="31">
      <t>セッテイ</t>
    </rPh>
    <rPh sb="35" eb="36">
      <t>カナラ</t>
    </rPh>
    <rPh sb="37" eb="39">
      <t>ニュウリョク</t>
    </rPh>
    <rPh sb="41" eb="42">
      <t>ホ</t>
    </rPh>
    <rPh sb="51" eb="53">
      <t>トクテイ</t>
    </rPh>
    <rPh sb="57" eb="59">
      <t>ニュウリョク</t>
    </rPh>
    <rPh sb="62" eb="64">
      <t>バアイ</t>
    </rPh>
    <rPh sb="65" eb="66">
      <t>ベツ</t>
    </rPh>
    <rPh sb="70" eb="71">
      <t>カナラ</t>
    </rPh>
    <rPh sb="72" eb="74">
      <t>ニュウリョク</t>
    </rPh>
    <rPh sb="76" eb="77">
      <t>ホ</t>
    </rPh>
    <rPh sb="85" eb="86">
      <t>スベ</t>
    </rPh>
    <rPh sb="87" eb="89">
      <t>ニュウリョク</t>
    </rPh>
    <rPh sb="95" eb="97">
      <t>カクニン</t>
    </rPh>
    <rPh sb="109" eb="110">
      <t>オウ</t>
    </rPh>
    <rPh sb="118" eb="120">
      <t>ヒョウジ</t>
    </rPh>
    <rPh sb="126" eb="128">
      <t>シュルイ</t>
    </rPh>
    <rPh sb="129" eb="130">
      <t>ク</t>
    </rPh>
    <rPh sb="131" eb="132">
      <t>ア</t>
    </rPh>
    <rPh sb="135" eb="137">
      <t>セッテイ</t>
    </rPh>
    <phoneticPr fontId="1"/>
  </si>
  <si>
    <t>御社を表すキーワード
（10個程度）</t>
    <rPh sb="0" eb="2">
      <t>オンシャ</t>
    </rPh>
    <rPh sb="3" eb="4">
      <t>アラワ</t>
    </rPh>
    <rPh sb="14" eb="15">
      <t>コ</t>
    </rPh>
    <rPh sb="15" eb="17">
      <t>テイド</t>
    </rPh>
    <phoneticPr fontId="1"/>
  </si>
  <si>
    <t>PR_keyword</t>
    <phoneticPr fontId="1"/>
  </si>
  <si>
    <t>関東局（沖縄）</t>
    <rPh sb="0" eb="2">
      <t>カントウ</t>
    </rPh>
    <rPh sb="2" eb="3">
      <t>キョク</t>
    </rPh>
    <rPh sb="4" eb="6">
      <t>オキナワ</t>
    </rPh>
    <phoneticPr fontId="1"/>
  </si>
  <si>
    <t>Kanto_mailmaga</t>
    <phoneticPr fontId="1"/>
  </si>
  <si>
    <t>Chubu_mailmaga</t>
    <phoneticPr fontId="1"/>
  </si>
  <si>
    <t>Kansai_mailmaga</t>
    <phoneticPr fontId="1"/>
  </si>
  <si>
    <t>航空宇宙部品の加工経験がある</t>
    <rPh sb="2" eb="4">
      <t>ウチュウ</t>
    </rPh>
    <phoneticPr fontId="1"/>
  </si>
  <si>
    <t>炭素繊維複合材の加工経験がある</t>
    <rPh sb="0" eb="2">
      <t>タンソ</t>
    </rPh>
    <rPh sb="2" eb="4">
      <t>センイ</t>
    </rPh>
    <rPh sb="4" eb="7">
      <t>フクゴウザイ</t>
    </rPh>
    <rPh sb="8" eb="10">
      <t>カコウ</t>
    </rPh>
    <rPh sb="10" eb="12">
      <t>ケイケン</t>
    </rPh>
    <phoneticPr fontId="1"/>
  </si>
  <si>
    <t>提案書別紙　※会社概要パンフレット等の既存資料があればそれを代用することが可能です。</t>
    <rPh sb="0" eb="3">
      <t>テイアンショ</t>
    </rPh>
    <rPh sb="3" eb="5">
      <t>ベッシ</t>
    </rPh>
    <phoneticPr fontId="4"/>
  </si>
  <si>
    <t>■自社の主要保有設備一覧</t>
    <rPh sb="1" eb="3">
      <t>ジシャ</t>
    </rPh>
    <rPh sb="4" eb="6">
      <t>シュヨウ</t>
    </rPh>
    <rPh sb="6" eb="8">
      <t>ホユウ</t>
    </rPh>
    <rPh sb="8" eb="10">
      <t>セツビ</t>
    </rPh>
    <rPh sb="10" eb="12">
      <t>イチラン</t>
    </rPh>
    <phoneticPr fontId="4"/>
  </si>
  <si>
    <t>外注先企業名</t>
    <rPh sb="0" eb="3">
      <t>ガイチュウサキ</t>
    </rPh>
    <rPh sb="3" eb="6">
      <t>キギョウメイ</t>
    </rPh>
    <phoneticPr fontId="4"/>
  </si>
  <si>
    <t>＜代用"しない"場合は以下の一覧に必要事項をご記入ください＞</t>
    <rPh sb="1" eb="3">
      <t>ダイヨウ</t>
    </rPh>
    <rPh sb="8" eb="10">
      <t>バアイ</t>
    </rPh>
    <rPh sb="11" eb="13">
      <t>イカ</t>
    </rPh>
    <rPh sb="14" eb="16">
      <t>イチラン</t>
    </rPh>
    <rPh sb="17" eb="19">
      <t>ヒツヨウ</t>
    </rPh>
    <rPh sb="19" eb="21">
      <t>ジコウ</t>
    </rPh>
    <rPh sb="23" eb="25">
      <t>キニュウ</t>
    </rPh>
    <phoneticPr fontId="1"/>
  </si>
  <si>
    <t>（選択式）</t>
    <rPh sb="1" eb="4">
      <t>センタクシキ</t>
    </rPh>
    <phoneticPr fontId="1"/>
  </si>
  <si>
    <t>〇自社紹介パンフレット等で代用しますか？</t>
    <rPh sb="1" eb="3">
      <t>ジシャ</t>
    </rPh>
    <rPh sb="3" eb="5">
      <t>ショウカイ</t>
    </rPh>
    <rPh sb="11" eb="12">
      <t>ナド</t>
    </rPh>
    <rPh sb="13" eb="15">
      <t>ダイヨウ</t>
    </rPh>
    <phoneticPr fontId="1"/>
  </si>
  <si>
    <r>
      <t xml:space="preserve">御社の強み・優位性・経営方針等を現すキーワードをご記載ください。
（単語を記載。改行不要）
</t>
    </r>
    <r>
      <rPr>
        <sz val="9"/>
        <color theme="1"/>
        <rFont val="Yu Gothic UI"/>
        <family val="3"/>
        <charset val="128"/>
      </rPr>
      <t>＜キーワードの例＞
金属精密加工、板金加工、金属積層、難削材可能、鍛造、精密鋳造、短納期、試作、量産、CFRP加工、一貫生産体制、東南アジア生産拠点有り、材料調達可能、航空機クラスター、BCP体制構築、脱炭素経営、輸入材調達可、航空機メーカー認証多数、航空宇宙分野専門チーム有、海外直取引有（〇〇産業）　等</t>
    </r>
    <rPh sb="0" eb="2">
      <t>オンシャ</t>
    </rPh>
    <rPh sb="3" eb="4">
      <t>ツヨ</t>
    </rPh>
    <rPh sb="6" eb="9">
      <t>ユウイセイ</t>
    </rPh>
    <rPh sb="16" eb="17">
      <t>アラワ</t>
    </rPh>
    <rPh sb="25" eb="27">
      <t>キサイ</t>
    </rPh>
    <rPh sb="34" eb="36">
      <t>タンゴ</t>
    </rPh>
    <rPh sb="37" eb="39">
      <t>キサイ</t>
    </rPh>
    <rPh sb="40" eb="42">
      <t>カイギョウ</t>
    </rPh>
    <rPh sb="42" eb="44">
      <t>フヨウ</t>
    </rPh>
    <rPh sb="56" eb="58">
      <t>キンゾク</t>
    </rPh>
    <rPh sb="58" eb="60">
      <t>セイミツ</t>
    </rPh>
    <rPh sb="60" eb="62">
      <t>カコウ</t>
    </rPh>
    <rPh sb="63" eb="65">
      <t>バンキン</t>
    </rPh>
    <rPh sb="65" eb="67">
      <t>カコウ</t>
    </rPh>
    <rPh sb="68" eb="70">
      <t>キンゾク</t>
    </rPh>
    <rPh sb="70" eb="72">
      <t>セキソウ</t>
    </rPh>
    <rPh sb="73" eb="74">
      <t>ムズカ</t>
    </rPh>
    <rPh sb="74" eb="75">
      <t>ケズ</t>
    </rPh>
    <rPh sb="101" eb="103">
      <t>カコウ</t>
    </rPh>
    <rPh sb="123" eb="125">
      <t>ザイリョウ</t>
    </rPh>
    <rPh sb="125" eb="127">
      <t>チョウタツ</t>
    </rPh>
    <rPh sb="127" eb="129">
      <t>カノウ</t>
    </rPh>
    <rPh sb="198" eb="199">
      <t>ナド</t>
    </rPh>
    <phoneticPr fontId="1"/>
  </si>
  <si>
    <t>『空飛ぶクルマビジネスマッチング』　【提案書】</t>
    <rPh sb="1" eb="3">
      <t>ソラト</t>
    </rPh>
    <rPh sb="19" eb="22">
      <t>テイアンショ</t>
    </rPh>
    <phoneticPr fontId="1"/>
  </si>
  <si>
    <t>例）株式会社静岡経済産業</t>
    <rPh sb="0" eb="1">
      <t>レイ</t>
    </rPh>
    <rPh sb="2" eb="4">
      <t>カブシキ</t>
    </rPh>
    <rPh sb="4" eb="6">
      <t>カイシャ</t>
    </rPh>
    <rPh sb="6" eb="8">
      <t>シズオカ</t>
    </rPh>
    <rPh sb="8" eb="10">
      <t>ケイザイ</t>
    </rPh>
    <rPh sb="10" eb="12">
      <t>サンギョウ</t>
    </rPh>
    <phoneticPr fontId="1"/>
  </si>
  <si>
    <t>全角カナで記入してください。
例）シズオカケイザイサンギョウ</t>
    <rPh sb="0" eb="2">
      <t>ゼンカク</t>
    </rPh>
    <rPh sb="5" eb="7">
      <t>キニュウ</t>
    </rPh>
    <rPh sb="15" eb="16">
      <t>レイ</t>
    </rPh>
    <phoneticPr fontId="1"/>
  </si>
  <si>
    <t>「無」の場合、取得予定年月を記入してください。</t>
    <rPh sb="1" eb="2">
      <t>ナ</t>
    </rPh>
    <rPh sb="9" eb="11">
      <t>ヨテイ</t>
    </rPh>
    <rPh sb="14" eb="16">
      <t>キニュウ</t>
    </rPh>
    <phoneticPr fontId="1"/>
  </si>
  <si>
    <t>(取得予定年月)</t>
    <rPh sb="0" eb="2">
      <t>ネンゲツ</t>
    </rPh>
    <rPh sb="3" eb="5">
      <t>ヨテイ</t>
    </rPh>
    <phoneticPr fontId="1"/>
  </si>
  <si>
    <t>例）静岡市葵区追手町44-1　●●ビル　3階</t>
    <rPh sb="0" eb="1">
      <t>レイ</t>
    </rPh>
    <rPh sb="2" eb="5">
      <t>シズオカシ</t>
    </rPh>
    <rPh sb="5" eb="7">
      <t>アオイク</t>
    </rPh>
    <rPh sb="7" eb="10">
      <t>オウテマチ</t>
    </rPh>
    <rPh sb="21" eb="22">
      <t>カイ</t>
    </rPh>
    <phoneticPr fontId="1"/>
  </si>
  <si>
    <t>（所在地）</t>
    <rPh sb="1" eb="4">
      <t>ショザイチ</t>
    </rPh>
    <phoneticPr fontId="1"/>
  </si>
  <si>
    <t>2025年</t>
    <rPh sb="4" eb="5">
      <t>ネン</t>
    </rPh>
    <phoneticPr fontId="1"/>
  </si>
  <si>
    <t>CRES（Corrosion REsistant Steel）、インコネル、耐熱鋼等難削材の加工経験がある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</si>
</sst>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12"/>
      <name val="ＭＳ ゴシック"/>
      <family val="3"/>
      <charset val="128"/>
    </font>
    <font>
      <sz val="6"/>
      <name val="ＭＳ Ｐゴシック"/>
      <family val="3"/>
      <charset val="128"/>
    </font>
    <font>
      <sz val="10"/>
      <name val="ＭＳ ゴシック"/>
      <family val="3"/>
      <charset val="128"/>
    </font>
    <font>
      <b/>
      <sz val="12"/>
      <name val="ＭＳ ゴシック"/>
      <family val="3"/>
      <charset val="128"/>
    </font>
    <font>
      <sz val="10"/>
      <color theme="1"/>
      <name val="ＭＳ Ｐゴシック"/>
      <family val="3"/>
      <charset val="128"/>
    </font>
    <font>
      <b/>
      <sz val="10"/>
      <name val="ＭＳ Ｐゴシック"/>
      <family val="3"/>
      <charset val="128"/>
    </font>
    <font>
      <sz val="10"/>
      <color rgb="FFFF0000"/>
      <name val="ＭＳ Ｐゴシック"/>
      <family val="3"/>
      <charset val="128"/>
    </font>
    <font>
      <sz val="11"/>
      <color theme="1"/>
      <name val="Yu Gothic UI"/>
      <family val="3"/>
      <charset val="128"/>
    </font>
    <font>
      <sz val="11"/>
      <color theme="0"/>
      <name val="Yu Gothic UI"/>
      <family val="3"/>
      <charset val="128"/>
    </font>
    <font>
      <sz val="11"/>
      <color rgb="FF000000"/>
      <name val="Yu Gothic UI"/>
      <family val="3"/>
      <charset val="128"/>
    </font>
    <font>
      <sz val="11"/>
      <name val="Yu Gothic UI"/>
      <family val="3"/>
      <charset val="128"/>
    </font>
    <font>
      <b/>
      <sz val="11"/>
      <color theme="0"/>
      <name val="Yu Gothic UI"/>
      <family val="3"/>
      <charset val="128"/>
    </font>
    <font>
      <sz val="11"/>
      <color rgb="FFFF0000"/>
      <name val="Yu Gothic UI"/>
      <family val="3"/>
      <charset val="128"/>
    </font>
    <font>
      <sz val="11"/>
      <color rgb="FF0070C0"/>
      <name val="Yu Gothic UI"/>
      <family val="3"/>
      <charset val="128"/>
    </font>
    <font>
      <b/>
      <sz val="11"/>
      <color theme="1"/>
      <name val="Yu Gothic UI"/>
      <family val="3"/>
      <charset val="128"/>
    </font>
    <font>
      <sz val="10"/>
      <color theme="1"/>
      <name val="Yu Gothic UI"/>
      <family val="3"/>
      <charset val="128"/>
    </font>
    <font>
      <u/>
      <sz val="11"/>
      <color theme="10"/>
      <name val="ＭＳ Ｐゴシック"/>
      <family val="2"/>
      <charset val="128"/>
      <scheme val="minor"/>
    </font>
    <font>
      <b/>
      <sz val="14"/>
      <color theme="1"/>
      <name val="Yu Gothic UI"/>
      <family val="3"/>
      <charset val="128"/>
    </font>
    <font>
      <b/>
      <u/>
      <sz val="11"/>
      <color theme="1"/>
      <name val="Yu Gothic UI"/>
      <family val="3"/>
      <charset val="128"/>
    </font>
    <font>
      <sz val="9"/>
      <color theme="1"/>
      <name val="Yu Gothic UI"/>
      <family val="3"/>
      <charset val="128"/>
    </font>
    <font>
      <b/>
      <sz val="11"/>
      <color rgb="FFFF0000"/>
      <name val="Yu Gothic UI"/>
      <family val="3"/>
      <charset val="128"/>
    </font>
    <font>
      <u/>
      <sz val="11"/>
      <color theme="10"/>
      <name val="Yu Gothic UI"/>
      <family val="3"/>
      <charset val="128"/>
    </font>
    <font>
      <sz val="11"/>
      <name val="ＭＳ ゴシック"/>
      <family val="3"/>
      <charset val="128"/>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F5F6F9"/>
        <bgColor indexed="64"/>
      </patternFill>
    </fill>
    <fill>
      <patternFill patternType="solid">
        <fgColor rgb="FFFFE1FF"/>
        <bgColor indexed="64"/>
      </patternFill>
    </fill>
    <fill>
      <patternFill patternType="solid">
        <fgColor theme="1"/>
        <bgColor indexed="64"/>
      </patternFill>
    </fill>
    <fill>
      <patternFill patternType="solid">
        <fgColor theme="2"/>
        <bgColor indexed="64"/>
      </patternFill>
    </fill>
    <fill>
      <patternFill patternType="solid">
        <fgColor theme="4" tint="0.59999389629810485"/>
        <bgColor indexed="64"/>
      </patternFill>
    </fill>
  </fills>
  <borders count="66">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4" tint="0.39997558519241921"/>
      </left>
      <right/>
      <top/>
      <bottom style="thin">
        <color theme="4" tint="0.39997558519241921"/>
      </bottom>
      <diagonal/>
    </border>
    <border>
      <left/>
      <right style="thin">
        <color theme="4" tint="0.39997558519241921"/>
      </right>
      <top style="thin">
        <color theme="4" tint="0.39997558519241921"/>
      </top>
      <bottom/>
      <diagonal/>
    </border>
    <border>
      <left/>
      <right style="thin">
        <color theme="4" tint="0.39997558519241921"/>
      </right>
      <top/>
      <bottom/>
      <diagonal/>
    </border>
    <border>
      <left style="thin">
        <color theme="4" tint="0.39997558519241921"/>
      </left>
      <right style="thin">
        <color theme="4" tint="0.39997558519241921"/>
      </right>
      <top/>
      <bottom style="thin">
        <color theme="4" tint="0.39997558519241921"/>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diagonal/>
    </border>
    <border>
      <left/>
      <right style="dotted">
        <color indexed="64"/>
      </right>
      <top/>
      <bottom/>
      <diagonal/>
    </border>
    <border>
      <left style="medium">
        <color indexed="64"/>
      </left>
      <right/>
      <top style="medium">
        <color indexed="64"/>
      </top>
      <bottom/>
      <diagonal/>
    </border>
    <border>
      <left/>
      <right/>
      <top style="medium">
        <color indexed="64"/>
      </top>
      <bottom/>
      <diagonal/>
    </border>
    <border>
      <left style="dotted">
        <color indexed="64"/>
      </left>
      <right style="dotted">
        <color indexed="64"/>
      </right>
      <top style="medium">
        <color indexed="64"/>
      </top>
      <bottom style="dotted">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medium">
        <color indexed="64"/>
      </bottom>
      <diagonal/>
    </border>
    <border>
      <left/>
      <right style="dotted">
        <color indexed="64"/>
      </right>
      <top/>
      <bottom style="medium">
        <color indexed="64"/>
      </bottom>
      <diagonal/>
    </border>
    <border>
      <left style="dotted">
        <color indexed="64"/>
      </left>
      <right/>
      <top/>
      <bottom style="dotted">
        <color indexed="64"/>
      </bottom>
      <diagonal/>
    </border>
    <border>
      <left style="dotted">
        <color indexed="64"/>
      </left>
      <right/>
      <top style="medium">
        <color indexed="64"/>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3">
    <xf numFmtId="0" fontId="0" fillId="0" borderId="0">
      <alignment vertical="center"/>
    </xf>
    <xf numFmtId="0" fontId="2" fillId="0" borderId="0"/>
    <xf numFmtId="0" fontId="19" fillId="0" borderId="0" applyNumberFormat="0" applyFill="0" applyBorder="0" applyAlignment="0" applyProtection="0">
      <alignment vertical="center"/>
    </xf>
  </cellStyleXfs>
  <cellXfs count="183">
    <xf numFmtId="0" fontId="0" fillId="0" borderId="0" xfId="0">
      <alignment vertical="center"/>
    </xf>
    <xf numFmtId="0" fontId="3" fillId="2" borderId="0" xfId="1" applyFont="1" applyFill="1"/>
    <xf numFmtId="0" fontId="5" fillId="2" borderId="0" xfId="1" applyFont="1" applyFill="1"/>
    <xf numFmtId="0" fontId="6" fillId="0" borderId="0" xfId="1" applyFont="1" applyAlignment="1">
      <alignment horizontal="center" vertical="center"/>
    </xf>
    <xf numFmtId="0" fontId="2" fillId="2" borderId="0" xfId="1" applyFill="1"/>
    <xf numFmtId="0" fontId="2" fillId="3" borderId="1" xfId="1" applyFill="1" applyBorder="1" applyAlignment="1">
      <alignment horizontal="center" vertical="center"/>
    </xf>
    <xf numFmtId="0" fontId="2" fillId="3" borderId="2" xfId="1" applyFill="1" applyBorder="1" applyAlignment="1">
      <alignment horizontal="center" vertical="center"/>
    </xf>
    <xf numFmtId="0" fontId="7" fillId="3" borderId="3" xfId="1" applyFont="1" applyFill="1" applyBorder="1" applyAlignment="1">
      <alignment horizontal="center" vertical="center" wrapText="1"/>
    </xf>
    <xf numFmtId="0" fontId="8" fillId="2" borderId="0" xfId="1" applyFont="1" applyFill="1"/>
    <xf numFmtId="0" fontId="7" fillId="2" borderId="0" xfId="1" applyFont="1" applyFill="1"/>
    <xf numFmtId="0" fontId="9" fillId="2" borderId="0" xfId="1" applyFont="1" applyFill="1"/>
    <xf numFmtId="0" fontId="18" fillId="0" borderId="13"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16" xfId="0" applyFont="1" applyBorder="1">
      <alignment vertical="center"/>
    </xf>
    <xf numFmtId="0" fontId="2" fillId="2" borderId="0" xfId="1" applyFill="1" applyAlignment="1">
      <alignment horizontal="right"/>
    </xf>
    <xf numFmtId="0" fontId="2" fillId="5" borderId="4" xfId="1" applyFill="1" applyBorder="1" applyAlignment="1">
      <alignment vertical="top" wrapText="1"/>
    </xf>
    <xf numFmtId="0" fontId="2" fillId="5" borderId="5" xfId="1" applyFill="1" applyBorder="1" applyAlignment="1">
      <alignment vertical="top" wrapText="1"/>
    </xf>
    <xf numFmtId="0" fontId="2" fillId="5" borderId="5" xfId="1" applyFill="1" applyBorder="1" applyAlignment="1">
      <alignment vertical="top"/>
    </xf>
    <xf numFmtId="0" fontId="2" fillId="5" borderId="5" xfId="1" applyFill="1" applyBorder="1"/>
    <xf numFmtId="0" fontId="2" fillId="5" borderId="6" xfId="1" applyFill="1" applyBorder="1"/>
    <xf numFmtId="0" fontId="2" fillId="5" borderId="7" xfId="1" applyFill="1" applyBorder="1"/>
    <xf numFmtId="0" fontId="2" fillId="5" borderId="8" xfId="1" applyFill="1" applyBorder="1"/>
    <xf numFmtId="0" fontId="2" fillId="5" borderId="9" xfId="1" applyFill="1" applyBorder="1"/>
    <xf numFmtId="0" fontId="2" fillId="5" borderId="8" xfId="1" applyFill="1" applyBorder="1" applyAlignment="1">
      <alignment vertical="top" wrapText="1"/>
    </xf>
    <xf numFmtId="0" fontId="2" fillId="5" borderId="10" xfId="1" applyFill="1" applyBorder="1"/>
    <xf numFmtId="0" fontId="2" fillId="5" borderId="11" xfId="1" applyFill="1" applyBorder="1"/>
    <xf numFmtId="0" fontId="2" fillId="5" borderId="12" xfId="1" applyFill="1" applyBorder="1"/>
    <xf numFmtId="0" fontId="2" fillId="5" borderId="4" xfId="1" applyFill="1" applyBorder="1"/>
    <xf numFmtId="0" fontId="2" fillId="5" borderId="5" xfId="1" applyFill="1" applyBorder="1" applyAlignment="1">
      <alignment horizontal="center"/>
    </xf>
    <xf numFmtId="0" fontId="2" fillId="5" borderId="6" xfId="1" applyFill="1" applyBorder="1" applyAlignment="1">
      <alignment horizontal="center"/>
    </xf>
    <xf numFmtId="0" fontId="14" fillId="10" borderId="22" xfId="0" applyFont="1" applyFill="1" applyBorder="1">
      <alignment vertical="center"/>
    </xf>
    <xf numFmtId="0" fontId="11" fillId="10" borderId="25" xfId="0" applyFont="1" applyFill="1" applyBorder="1">
      <alignment vertical="center"/>
    </xf>
    <xf numFmtId="0" fontId="10" fillId="11" borderId="34" xfId="0" applyFont="1" applyFill="1" applyBorder="1">
      <alignment vertical="center"/>
    </xf>
    <xf numFmtId="0" fontId="10" fillId="11" borderId="36" xfId="0" applyFont="1" applyFill="1" applyBorder="1">
      <alignment vertical="center"/>
    </xf>
    <xf numFmtId="0" fontId="17" fillId="4" borderId="0" xfId="0" applyFont="1" applyFill="1">
      <alignment vertical="center"/>
    </xf>
    <xf numFmtId="0" fontId="10" fillId="4" borderId="0" xfId="0" applyFont="1" applyFill="1">
      <alignment vertical="center"/>
    </xf>
    <xf numFmtId="0" fontId="10" fillId="0" borderId="0" xfId="0" applyFont="1">
      <alignment vertical="center"/>
    </xf>
    <xf numFmtId="0" fontId="20" fillId="4" borderId="0" xfId="0" applyFont="1" applyFill="1">
      <alignment vertical="center"/>
    </xf>
    <xf numFmtId="0" fontId="10" fillId="9" borderId="41" xfId="0" applyFont="1" applyFill="1" applyBorder="1">
      <alignment vertical="center"/>
    </xf>
    <xf numFmtId="0" fontId="10" fillId="5" borderId="41" xfId="0" applyFont="1" applyFill="1" applyBorder="1">
      <alignment vertical="center"/>
    </xf>
    <xf numFmtId="0" fontId="14" fillId="6" borderId="31" xfId="0" applyFont="1" applyFill="1" applyBorder="1">
      <alignment vertical="center"/>
    </xf>
    <xf numFmtId="0" fontId="11" fillId="6" borderId="32" xfId="0" applyFont="1" applyFill="1" applyBorder="1">
      <alignment vertical="center"/>
    </xf>
    <xf numFmtId="0" fontId="10" fillId="4" borderId="44" xfId="0" applyFont="1" applyFill="1" applyBorder="1" applyAlignment="1">
      <alignment vertical="center" wrapText="1"/>
    </xf>
    <xf numFmtId="0" fontId="10" fillId="4" borderId="45" xfId="0" applyFont="1" applyFill="1" applyBorder="1">
      <alignment vertical="center"/>
    </xf>
    <xf numFmtId="0" fontId="10" fillId="4" borderId="46" xfId="0" applyFont="1" applyFill="1" applyBorder="1">
      <alignment vertical="center"/>
    </xf>
    <xf numFmtId="0" fontId="10" fillId="4" borderId="47" xfId="0" applyFont="1" applyFill="1" applyBorder="1">
      <alignment vertical="center"/>
    </xf>
    <xf numFmtId="0" fontId="10" fillId="4" borderId="48" xfId="0" applyFont="1" applyFill="1" applyBorder="1">
      <alignment vertical="center"/>
    </xf>
    <xf numFmtId="0" fontId="10" fillId="4" borderId="49" xfId="0" applyFont="1" applyFill="1" applyBorder="1">
      <alignment vertical="center"/>
    </xf>
    <xf numFmtId="0" fontId="11" fillId="4" borderId="0" xfId="0" applyFont="1" applyFill="1">
      <alignment vertical="center"/>
    </xf>
    <xf numFmtId="0" fontId="10" fillId="4" borderId="44" xfId="0" applyFont="1" applyFill="1" applyBorder="1">
      <alignment vertical="center"/>
    </xf>
    <xf numFmtId="0" fontId="14" fillId="6" borderId="22" xfId="0" applyFont="1" applyFill="1" applyBorder="1">
      <alignment vertical="center"/>
    </xf>
    <xf numFmtId="0" fontId="11" fillId="6" borderId="23" xfId="0" applyFont="1" applyFill="1" applyBorder="1">
      <alignment vertical="center"/>
    </xf>
    <xf numFmtId="0" fontId="10" fillId="12" borderId="31" xfId="0" applyFont="1" applyFill="1" applyBorder="1">
      <alignment vertical="center"/>
    </xf>
    <xf numFmtId="0" fontId="10" fillId="12" borderId="32" xfId="0" applyFont="1" applyFill="1" applyBorder="1">
      <alignment vertical="center"/>
    </xf>
    <xf numFmtId="0" fontId="10" fillId="12" borderId="33" xfId="0" applyFont="1" applyFill="1" applyBorder="1">
      <alignment vertical="center"/>
    </xf>
    <xf numFmtId="0" fontId="10" fillId="9" borderId="38" xfId="0" applyFont="1" applyFill="1" applyBorder="1" applyAlignment="1">
      <alignment horizontal="center" vertical="center"/>
    </xf>
    <xf numFmtId="0" fontId="10" fillId="8" borderId="38" xfId="0" applyFont="1" applyFill="1" applyBorder="1">
      <alignment vertical="center"/>
    </xf>
    <xf numFmtId="0" fontId="10" fillId="4" borderId="32" xfId="0" applyFont="1" applyFill="1" applyBorder="1">
      <alignment vertical="center"/>
    </xf>
    <xf numFmtId="0" fontId="10" fillId="4" borderId="33" xfId="0" applyFont="1" applyFill="1" applyBorder="1">
      <alignment vertical="center"/>
    </xf>
    <xf numFmtId="0" fontId="10" fillId="7" borderId="22" xfId="0" applyFont="1" applyFill="1" applyBorder="1">
      <alignment vertical="center"/>
    </xf>
    <xf numFmtId="0" fontId="10" fillId="7" borderId="23" xfId="0" applyFont="1" applyFill="1" applyBorder="1">
      <alignment vertical="center"/>
    </xf>
    <xf numFmtId="0" fontId="10" fillId="5" borderId="17" xfId="0" applyFont="1" applyFill="1" applyBorder="1" applyAlignment="1">
      <alignment horizontal="center" vertical="center"/>
    </xf>
    <xf numFmtId="0" fontId="10" fillId="8" borderId="51" xfId="0" applyFont="1" applyFill="1" applyBorder="1">
      <alignment vertical="center"/>
    </xf>
    <xf numFmtId="0" fontId="10" fillId="7" borderId="26" xfId="0" applyFont="1" applyFill="1" applyBorder="1">
      <alignment vertical="center"/>
    </xf>
    <xf numFmtId="0" fontId="10" fillId="7" borderId="0" xfId="0" applyFont="1" applyFill="1">
      <alignment vertical="center"/>
    </xf>
    <xf numFmtId="0" fontId="10" fillId="8" borderId="19" xfId="0" applyFont="1" applyFill="1" applyBorder="1">
      <alignment vertical="center"/>
    </xf>
    <xf numFmtId="0" fontId="10" fillId="7" borderId="28" xfId="0" applyFont="1" applyFill="1" applyBorder="1">
      <alignment vertical="center"/>
    </xf>
    <xf numFmtId="0" fontId="10" fillId="7" borderId="29" xfId="0" applyFont="1" applyFill="1" applyBorder="1">
      <alignment vertical="center"/>
    </xf>
    <xf numFmtId="0" fontId="10" fillId="8" borderId="30" xfId="0" applyFont="1" applyFill="1" applyBorder="1" applyAlignment="1">
      <alignment horizontal="right" vertical="center" wrapText="1"/>
    </xf>
    <xf numFmtId="0" fontId="10" fillId="8" borderId="30" xfId="0" applyFont="1" applyFill="1" applyBorder="1" applyAlignment="1">
      <alignment horizontal="left" vertical="center" wrapText="1"/>
    </xf>
    <xf numFmtId="0" fontId="10" fillId="8" borderId="24" xfId="0" applyFont="1" applyFill="1" applyBorder="1">
      <alignment vertical="center"/>
    </xf>
    <xf numFmtId="0" fontId="10" fillId="8" borderId="17" xfId="0" applyFont="1" applyFill="1" applyBorder="1">
      <alignment vertical="center"/>
    </xf>
    <xf numFmtId="0" fontId="10" fillId="12" borderId="26" xfId="0" applyFont="1" applyFill="1" applyBorder="1">
      <alignment vertical="center"/>
    </xf>
    <xf numFmtId="0" fontId="10" fillId="12" borderId="0" xfId="0" applyFont="1" applyFill="1">
      <alignment vertical="center"/>
    </xf>
    <xf numFmtId="0" fontId="10" fillId="12" borderId="27" xfId="0" applyFont="1" applyFill="1" applyBorder="1">
      <alignment vertical="center"/>
    </xf>
    <xf numFmtId="0" fontId="17" fillId="7" borderId="23" xfId="0" applyFont="1" applyFill="1" applyBorder="1">
      <alignment vertical="center"/>
    </xf>
    <xf numFmtId="0" fontId="10" fillId="7" borderId="44" xfId="0" applyFont="1" applyFill="1" applyBorder="1">
      <alignment vertical="center"/>
    </xf>
    <xf numFmtId="0" fontId="10" fillId="7" borderId="45" xfId="0" applyFont="1" applyFill="1" applyBorder="1">
      <alignment vertical="center"/>
    </xf>
    <xf numFmtId="0" fontId="10" fillId="7" borderId="0" xfId="0" applyFont="1" applyFill="1" applyAlignment="1">
      <alignment horizontal="center" vertical="center"/>
    </xf>
    <xf numFmtId="0" fontId="15" fillId="4" borderId="54" xfId="0" applyFont="1" applyFill="1" applyBorder="1">
      <alignment vertical="center"/>
    </xf>
    <xf numFmtId="0" fontId="15" fillId="4" borderId="55" xfId="0" applyFont="1" applyFill="1" applyBorder="1">
      <alignment vertical="center"/>
    </xf>
    <xf numFmtId="0" fontId="13" fillId="4" borderId="46" xfId="0" applyFont="1" applyFill="1" applyBorder="1">
      <alignment vertical="center"/>
    </xf>
    <xf numFmtId="0" fontId="15" fillId="4" borderId="47" xfId="0" applyFont="1" applyFill="1" applyBorder="1">
      <alignment vertical="center"/>
    </xf>
    <xf numFmtId="0" fontId="10" fillId="5" borderId="30" xfId="0" applyFont="1" applyFill="1" applyBorder="1" applyAlignment="1">
      <alignment horizontal="center" vertical="center"/>
    </xf>
    <xf numFmtId="0" fontId="10" fillId="8" borderId="40" xfId="0" applyFont="1" applyFill="1" applyBorder="1">
      <alignment vertical="center"/>
    </xf>
    <xf numFmtId="0" fontId="16" fillId="4" borderId="48" xfId="0" applyFont="1" applyFill="1" applyBorder="1">
      <alignment vertical="center"/>
    </xf>
    <xf numFmtId="0" fontId="16" fillId="4" borderId="49" xfId="0" applyFont="1" applyFill="1" applyBorder="1">
      <alignment vertical="center"/>
    </xf>
    <xf numFmtId="0" fontId="16" fillId="4" borderId="47" xfId="0" applyFont="1" applyFill="1" applyBorder="1">
      <alignment vertical="center"/>
    </xf>
    <xf numFmtId="0" fontId="16" fillId="4" borderId="55" xfId="0" applyFont="1" applyFill="1" applyBorder="1">
      <alignment vertical="center"/>
    </xf>
    <xf numFmtId="0" fontId="23" fillId="4" borderId="0" xfId="0" applyFont="1" applyFill="1">
      <alignment vertical="center"/>
    </xf>
    <xf numFmtId="0" fontId="10" fillId="7" borderId="25" xfId="0" applyFont="1" applyFill="1" applyBorder="1">
      <alignment vertical="center"/>
    </xf>
    <xf numFmtId="0" fontId="10" fillId="9" borderId="17" xfId="0" applyFont="1" applyFill="1" applyBorder="1" applyAlignment="1">
      <alignment horizontal="center" vertical="center"/>
    </xf>
    <xf numFmtId="0" fontId="13" fillId="4" borderId="18" xfId="0" applyFont="1" applyFill="1" applyBorder="1">
      <alignment vertical="center"/>
    </xf>
    <xf numFmtId="0" fontId="13" fillId="4" borderId="47" xfId="0" applyFont="1" applyFill="1" applyBorder="1">
      <alignment vertical="center"/>
    </xf>
    <xf numFmtId="0" fontId="10" fillId="7" borderId="21" xfId="0" applyFont="1" applyFill="1" applyBorder="1">
      <alignment vertical="center"/>
    </xf>
    <xf numFmtId="0" fontId="10" fillId="8" borderId="19" xfId="0" applyFont="1" applyFill="1" applyBorder="1" applyAlignment="1">
      <alignment horizontal="right" vertical="center"/>
    </xf>
    <xf numFmtId="0" fontId="10" fillId="8" borderId="17" xfId="0" applyFont="1" applyFill="1" applyBorder="1" applyAlignment="1">
      <alignment horizontal="left" vertical="center" wrapText="1"/>
    </xf>
    <xf numFmtId="0" fontId="10" fillId="8" borderId="19" xfId="0" applyFont="1" applyFill="1" applyBorder="1" applyAlignment="1">
      <alignment horizontal="justify" vertical="center"/>
    </xf>
    <xf numFmtId="0" fontId="10" fillId="7" borderId="57" xfId="0" applyFont="1" applyFill="1" applyBorder="1">
      <alignment vertical="center"/>
    </xf>
    <xf numFmtId="0" fontId="13" fillId="4" borderId="39" xfId="0" applyFont="1" applyFill="1" applyBorder="1">
      <alignment vertical="center"/>
    </xf>
    <xf numFmtId="0" fontId="13" fillId="4" borderId="49" xfId="0" applyFont="1" applyFill="1" applyBorder="1">
      <alignment vertical="center"/>
    </xf>
    <xf numFmtId="0" fontId="10" fillId="7" borderId="23" xfId="0" applyFont="1" applyFill="1" applyBorder="1" applyAlignment="1">
      <alignment horizontal="justify" vertical="center"/>
    </xf>
    <xf numFmtId="0" fontId="16" fillId="4" borderId="46" xfId="0" applyFont="1" applyFill="1" applyBorder="1">
      <alignment vertical="center"/>
    </xf>
    <xf numFmtId="0" fontId="13" fillId="4" borderId="48" xfId="0" applyFont="1" applyFill="1" applyBorder="1">
      <alignment vertical="center"/>
    </xf>
    <xf numFmtId="0" fontId="15" fillId="4" borderId="49" xfId="0" applyFont="1" applyFill="1" applyBorder="1">
      <alignment vertical="center"/>
    </xf>
    <xf numFmtId="0" fontId="10" fillId="4" borderId="19" xfId="0" applyFont="1" applyFill="1" applyBorder="1">
      <alignment vertical="center"/>
    </xf>
    <xf numFmtId="0" fontId="10" fillId="9" borderId="61" xfId="0" applyFont="1" applyFill="1" applyBorder="1" applyAlignment="1">
      <alignment horizontal="center" vertical="center"/>
    </xf>
    <xf numFmtId="0" fontId="10" fillId="8" borderId="61" xfId="0" applyFont="1" applyFill="1" applyBorder="1" applyAlignment="1">
      <alignment horizontal="justify" vertical="center"/>
    </xf>
    <xf numFmtId="0" fontId="13" fillId="4" borderId="54" xfId="0" applyFont="1" applyFill="1" applyBorder="1">
      <alignment vertical="center"/>
    </xf>
    <xf numFmtId="0" fontId="13" fillId="4" borderId="55" xfId="0" applyFont="1" applyFill="1" applyBorder="1">
      <alignment vertical="center"/>
    </xf>
    <xf numFmtId="0" fontId="16" fillId="4" borderId="0" xfId="0" applyFont="1" applyFill="1">
      <alignment vertical="center"/>
    </xf>
    <xf numFmtId="0" fontId="10" fillId="7" borderId="26" xfId="0" applyFont="1" applyFill="1" applyBorder="1" applyAlignment="1">
      <alignment horizontal="justify" vertical="center"/>
    </xf>
    <xf numFmtId="0" fontId="10" fillId="7" borderId="21" xfId="0" applyFont="1" applyFill="1" applyBorder="1" applyAlignment="1">
      <alignment horizontal="justify" vertical="center"/>
    </xf>
    <xf numFmtId="0" fontId="10" fillId="9" borderId="19" xfId="0" applyFont="1" applyFill="1" applyBorder="1" applyAlignment="1">
      <alignment horizontal="center" vertical="center"/>
    </xf>
    <xf numFmtId="0" fontId="10" fillId="8" borderId="19" xfId="0" quotePrefix="1" applyFont="1" applyFill="1" applyBorder="1" applyAlignment="1">
      <alignment horizontal="right" vertical="center" wrapText="1"/>
    </xf>
    <xf numFmtId="0" fontId="10" fillId="9" borderId="21" xfId="0" applyFont="1" applyFill="1" applyBorder="1" applyAlignment="1">
      <alignment horizontal="center" vertical="center"/>
    </xf>
    <xf numFmtId="0" fontId="10" fillId="8" borderId="21" xfId="0" applyFont="1" applyFill="1" applyBorder="1" applyAlignment="1">
      <alignment horizontal="justify" vertical="center"/>
    </xf>
    <xf numFmtId="0" fontId="13" fillId="4" borderId="58" xfId="0" applyFont="1" applyFill="1" applyBorder="1">
      <alignment vertical="center"/>
    </xf>
    <xf numFmtId="0" fontId="10" fillId="8" borderId="19" xfId="0" quotePrefix="1" applyFont="1" applyFill="1" applyBorder="1" applyAlignment="1">
      <alignment horizontal="right" vertical="center"/>
    </xf>
    <xf numFmtId="0" fontId="10" fillId="8" borderId="17" xfId="0" quotePrefix="1" applyFont="1" applyFill="1" applyBorder="1" applyAlignment="1">
      <alignment horizontal="left" vertical="center" wrapText="1"/>
    </xf>
    <xf numFmtId="0" fontId="10" fillId="8" borderId="46" xfId="0" applyFont="1" applyFill="1" applyBorder="1" applyAlignment="1">
      <alignment horizontal="right" vertical="center" wrapText="1"/>
    </xf>
    <xf numFmtId="0" fontId="12" fillId="8" borderId="21" xfId="0" applyFont="1" applyFill="1" applyBorder="1" applyAlignment="1">
      <alignment horizontal="justify" vertical="center"/>
    </xf>
    <xf numFmtId="0" fontId="10" fillId="9" borderId="60" xfId="0" applyFont="1" applyFill="1" applyBorder="1" applyAlignment="1">
      <alignment horizontal="center" vertical="center"/>
    </xf>
    <xf numFmtId="0" fontId="10" fillId="8" borderId="17" xfId="0" applyFont="1" applyFill="1" applyBorder="1" applyAlignment="1">
      <alignment horizontal="justify" vertical="center"/>
    </xf>
    <xf numFmtId="0" fontId="10" fillId="7" borderId="28" xfId="0" applyFont="1" applyFill="1" applyBorder="1" applyAlignment="1">
      <alignment horizontal="justify" vertical="center"/>
    </xf>
    <xf numFmtId="0" fontId="10" fillId="7" borderId="57" xfId="0" applyFont="1" applyFill="1" applyBorder="1" applyAlignment="1">
      <alignment horizontal="justify" vertical="center"/>
    </xf>
    <xf numFmtId="0" fontId="10" fillId="8" borderId="40" xfId="0" applyFont="1" applyFill="1" applyBorder="1" applyAlignment="1">
      <alignment horizontal="right" vertical="center" wrapText="1"/>
    </xf>
    <xf numFmtId="0" fontId="13" fillId="12" borderId="31" xfId="0" applyFont="1" applyFill="1" applyBorder="1">
      <alignment vertical="center"/>
    </xf>
    <xf numFmtId="0" fontId="10" fillId="0" borderId="0" xfId="0" applyFont="1" applyAlignment="1">
      <alignment horizontal="justify" vertical="center"/>
    </xf>
    <xf numFmtId="0" fontId="12" fillId="0" borderId="0" xfId="0" applyFont="1" applyAlignment="1">
      <alignment horizontal="justify" vertical="center"/>
    </xf>
    <xf numFmtId="0" fontId="25" fillId="2" borderId="0" xfId="1" applyFont="1" applyFill="1"/>
    <xf numFmtId="0" fontId="2" fillId="3" borderId="62" xfId="1" applyFill="1" applyBorder="1" applyAlignment="1">
      <alignment horizontal="center" vertical="center"/>
    </xf>
    <xf numFmtId="0" fontId="2" fillId="5" borderId="63" xfId="1" applyFill="1" applyBorder="1"/>
    <xf numFmtId="0" fontId="2" fillId="5" borderId="64" xfId="1" applyFill="1" applyBorder="1"/>
    <xf numFmtId="0" fontId="2" fillId="5" borderId="65" xfId="1" applyFill="1" applyBorder="1"/>
    <xf numFmtId="0" fontId="2" fillId="9" borderId="0" xfId="1" applyFill="1" applyAlignment="1">
      <alignment horizontal="center"/>
    </xf>
    <xf numFmtId="0" fontId="15" fillId="4" borderId="35" xfId="0" applyFont="1" applyFill="1" applyBorder="1" applyAlignment="1">
      <alignment horizontal="center" vertical="center"/>
    </xf>
    <xf numFmtId="49" fontId="15" fillId="4" borderId="35" xfId="0" applyNumberFormat="1" applyFont="1" applyFill="1" applyBorder="1" applyAlignment="1">
      <alignment horizontal="center" vertical="center"/>
    </xf>
    <xf numFmtId="0" fontId="15" fillId="4" borderId="37" xfId="0" applyFont="1" applyFill="1" applyBorder="1" applyAlignment="1">
      <alignment horizontal="center" vertical="center"/>
    </xf>
    <xf numFmtId="0" fontId="10" fillId="8" borderId="19" xfId="0" applyFont="1" applyFill="1" applyBorder="1" applyAlignment="1">
      <alignment horizontal="left" vertical="center" wrapText="1"/>
    </xf>
    <xf numFmtId="0" fontId="10" fillId="7" borderId="52" xfId="0" applyFont="1" applyFill="1" applyBorder="1" applyAlignment="1">
      <alignment vertical="center" wrapText="1"/>
    </xf>
    <xf numFmtId="0" fontId="10" fillId="7" borderId="19" xfId="0" applyFont="1" applyFill="1" applyBorder="1" applyAlignment="1">
      <alignment vertical="center" wrapText="1"/>
    </xf>
    <xf numFmtId="0" fontId="10" fillId="5" borderId="17" xfId="0" applyFont="1" applyFill="1" applyBorder="1" applyAlignment="1">
      <alignment horizontal="left" vertical="center" wrapText="1"/>
    </xf>
    <xf numFmtId="0" fontId="10" fillId="5" borderId="17" xfId="0" applyFont="1" applyFill="1" applyBorder="1" applyAlignment="1">
      <alignment horizontal="left" vertical="center"/>
    </xf>
    <xf numFmtId="0" fontId="10" fillId="4" borderId="18" xfId="0" applyFont="1" applyFill="1" applyBorder="1" applyAlignment="1">
      <alignment horizontal="left" vertical="center" wrapText="1"/>
    </xf>
    <xf numFmtId="0" fontId="10" fillId="4" borderId="47" xfId="0" applyFont="1" applyFill="1" applyBorder="1" applyAlignment="1">
      <alignment horizontal="left" vertical="center" wrapText="1"/>
    </xf>
    <xf numFmtId="0" fontId="11" fillId="6" borderId="32" xfId="0" applyFont="1" applyFill="1" applyBorder="1">
      <alignment vertical="center"/>
    </xf>
    <xf numFmtId="0" fontId="11" fillId="6" borderId="33" xfId="0" applyFont="1" applyFill="1" applyBorder="1">
      <alignment vertical="center"/>
    </xf>
    <xf numFmtId="0" fontId="10" fillId="7" borderId="50" xfId="0" applyFont="1" applyFill="1" applyBorder="1" applyAlignment="1">
      <alignment vertical="center" wrapText="1"/>
    </xf>
    <xf numFmtId="0" fontId="10" fillId="7" borderId="51" xfId="0" applyFont="1" applyFill="1" applyBorder="1" applyAlignment="1">
      <alignment vertical="center" wrapText="1"/>
    </xf>
    <xf numFmtId="0" fontId="10" fillId="9" borderId="24" xfId="0" applyFont="1" applyFill="1" applyBorder="1" applyAlignment="1">
      <alignment horizontal="left" vertical="center"/>
    </xf>
    <xf numFmtId="0" fontId="10" fillId="9" borderId="17" xfId="0" applyFont="1" applyFill="1" applyBorder="1" applyAlignment="1">
      <alignment horizontal="left" vertical="center"/>
    </xf>
    <xf numFmtId="176" fontId="10" fillId="9" borderId="17" xfId="0" applyNumberFormat="1" applyFont="1" applyFill="1" applyBorder="1" applyAlignment="1">
      <alignment horizontal="left" vertical="center"/>
    </xf>
    <xf numFmtId="0" fontId="10" fillId="9" borderId="17" xfId="0" applyFont="1" applyFill="1" applyBorder="1" applyAlignment="1">
      <alignment horizontal="left" vertical="center" wrapText="1"/>
    </xf>
    <xf numFmtId="0" fontId="10" fillId="7" borderId="53" xfId="0" applyFont="1" applyFill="1" applyBorder="1" applyAlignment="1">
      <alignment vertical="center" wrapText="1"/>
    </xf>
    <xf numFmtId="0" fontId="10" fillId="7" borderId="40" xfId="0" applyFont="1" applyFill="1" applyBorder="1" applyAlignment="1">
      <alignment vertical="center" wrapText="1"/>
    </xf>
    <xf numFmtId="0" fontId="10" fillId="7" borderId="50" xfId="0" applyFont="1" applyFill="1" applyBorder="1">
      <alignment vertical="center"/>
    </xf>
    <xf numFmtId="0" fontId="10" fillId="7" borderId="51" xfId="0" applyFont="1" applyFill="1" applyBorder="1">
      <alignment vertical="center"/>
    </xf>
    <xf numFmtId="0" fontId="10" fillId="7" borderId="52" xfId="0" applyFont="1" applyFill="1" applyBorder="1">
      <alignment vertical="center"/>
    </xf>
    <xf numFmtId="0" fontId="10" fillId="7" borderId="19" xfId="0" applyFont="1" applyFill="1" applyBorder="1">
      <alignment vertical="center"/>
    </xf>
    <xf numFmtId="0" fontId="10" fillId="7" borderId="31" xfId="0" applyFont="1" applyFill="1" applyBorder="1">
      <alignment vertical="center"/>
    </xf>
    <xf numFmtId="0" fontId="10" fillId="7" borderId="56" xfId="0" applyFont="1" applyFill="1" applyBorder="1">
      <alignment vertical="center"/>
    </xf>
    <xf numFmtId="0" fontId="10" fillId="7" borderId="31" xfId="0" applyFont="1" applyFill="1" applyBorder="1" applyAlignment="1">
      <alignment horizontal="justify" vertical="center"/>
    </xf>
    <xf numFmtId="0" fontId="10" fillId="7" borderId="56" xfId="0" applyFont="1" applyFill="1" applyBorder="1" applyAlignment="1">
      <alignment horizontal="justify" vertical="center"/>
    </xf>
    <xf numFmtId="0" fontId="10" fillId="5" borderId="38" xfId="0" applyFont="1" applyFill="1" applyBorder="1" applyAlignment="1">
      <alignment horizontal="left" vertical="center" wrapText="1"/>
    </xf>
    <xf numFmtId="0" fontId="24" fillId="9" borderId="17" xfId="2" applyFont="1" applyFill="1" applyBorder="1" applyAlignment="1" applyProtection="1">
      <alignment horizontal="left" vertical="center"/>
    </xf>
    <xf numFmtId="0" fontId="10" fillId="9" borderId="30" xfId="0" applyFont="1" applyFill="1" applyBorder="1" applyAlignment="1">
      <alignment horizontal="left" vertical="center"/>
    </xf>
    <xf numFmtId="0" fontId="10" fillId="9" borderId="20" xfId="0" applyFont="1" applyFill="1" applyBorder="1" applyAlignment="1">
      <alignment horizontal="left" vertical="center" wrapText="1"/>
    </xf>
    <xf numFmtId="0" fontId="10" fillId="9" borderId="38" xfId="0" applyFont="1" applyFill="1" applyBorder="1" applyAlignment="1">
      <alignment horizontal="left" vertical="center" wrapText="1"/>
    </xf>
    <xf numFmtId="0" fontId="10" fillId="7" borderId="53" xfId="0" applyFont="1" applyFill="1" applyBorder="1">
      <alignment vertical="center"/>
    </xf>
    <xf numFmtId="0" fontId="10" fillId="7" borderId="40" xfId="0" applyFont="1" applyFill="1" applyBorder="1">
      <alignment vertical="center"/>
    </xf>
    <xf numFmtId="0" fontId="10" fillId="12" borderId="31" xfId="0" applyFont="1" applyFill="1" applyBorder="1">
      <alignment vertical="center"/>
    </xf>
    <xf numFmtId="0" fontId="10" fillId="12" borderId="32" xfId="0" applyFont="1" applyFill="1" applyBorder="1">
      <alignment vertical="center"/>
    </xf>
    <xf numFmtId="0" fontId="10" fillId="12" borderId="33" xfId="0" applyFont="1" applyFill="1" applyBorder="1">
      <alignment vertical="center"/>
    </xf>
    <xf numFmtId="0" fontId="10" fillId="5" borderId="42" xfId="0" applyFont="1" applyFill="1" applyBorder="1" applyAlignment="1">
      <alignment vertical="center" wrapText="1"/>
    </xf>
    <xf numFmtId="0" fontId="10" fillId="5" borderId="43" xfId="0" applyFont="1" applyFill="1" applyBorder="1" applyAlignment="1">
      <alignment vertical="center" wrapText="1"/>
    </xf>
    <xf numFmtId="0" fontId="10" fillId="4" borderId="59" xfId="0" applyFont="1" applyFill="1" applyBorder="1" applyAlignment="1">
      <alignment vertical="center" wrapText="1"/>
    </xf>
    <xf numFmtId="0" fontId="10" fillId="4" borderId="33" xfId="0" applyFont="1" applyFill="1" applyBorder="1" applyAlignment="1">
      <alignment vertical="center" wrapText="1"/>
    </xf>
    <xf numFmtId="0" fontId="10" fillId="5" borderId="18" xfId="0" applyFont="1" applyFill="1" applyBorder="1" applyAlignment="1">
      <alignment horizontal="left" vertical="center" wrapText="1"/>
    </xf>
    <xf numFmtId="0" fontId="10" fillId="5" borderId="19" xfId="0" applyFont="1" applyFill="1" applyBorder="1" applyAlignment="1">
      <alignment horizontal="left" vertical="center" wrapText="1"/>
    </xf>
    <xf numFmtId="0" fontId="24" fillId="5" borderId="30" xfId="2" applyFont="1" applyFill="1" applyBorder="1" applyAlignment="1" applyProtection="1">
      <alignment horizontal="left" vertical="center"/>
    </xf>
    <xf numFmtId="0" fontId="10" fillId="5" borderId="30" xfId="0" applyFont="1" applyFill="1" applyBorder="1" applyAlignment="1">
      <alignment horizontal="left" vertical="center"/>
    </xf>
  </cellXfs>
  <cellStyles count="3">
    <cellStyle name="ハイパーリンク" xfId="2" builtinId="8"/>
    <cellStyle name="標準" xfId="0" builtinId="0"/>
    <cellStyle name="標準 2" xfId="1" xr:uid="{FEC523BE-6AC3-4785-AE54-432FE718ECD1}"/>
  </cellStyles>
  <dxfs count="50">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ill>
        <patternFill>
          <bgColor rgb="FFFFE1FF"/>
        </patternFill>
      </fill>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border diagonalUp="0" diagonalDown="0">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border diagonalUp="0" diagonalDown="0">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right style="thin">
          <color theme="4" tint="0.39997558519241921"/>
        </right>
        <top style="thin">
          <color theme="4" tint="0.39997558519241921"/>
        </top>
        <bottom/>
      </border>
    </dxf>
    <dxf>
      <font>
        <b val="0"/>
        <i val="0"/>
        <strike val="0"/>
        <condense val="0"/>
        <extend val="0"/>
        <outline val="0"/>
        <shadow val="0"/>
        <u val="none"/>
        <vertAlign val="baseline"/>
        <sz val="10"/>
        <color theme="1"/>
        <name val="Yu Gothic UI"/>
        <family val="3"/>
        <charset val="128"/>
        <scheme val="none"/>
      </font>
      <numFmt numFmtId="0" formatCode="General"/>
      <border diagonalUp="0" diagonalDown="0">
        <left/>
        <right style="thin">
          <color theme="4" tint="0.39997558519241921"/>
        </right>
        <top style="thin">
          <color theme="4" tint="0.39997558519241921"/>
        </top>
        <bottom/>
        <vertical/>
        <horizontal/>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left/>
        <right style="thin">
          <color theme="4" tint="0.39997558519241921"/>
        </right>
        <top style="thin">
          <color theme="4" tint="0.39997558519241921"/>
        </top>
        <bottom/>
      </border>
    </dxf>
    <dxf>
      <border outline="0">
        <top style="thin">
          <color theme="4" tint="0.39997558519241921"/>
        </top>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dxf>
    <dxf>
      <border outline="0">
        <bottom style="thin">
          <color theme="4" tint="0.39997558519241921"/>
        </bottom>
      </border>
    </dxf>
    <dxf>
      <font>
        <b val="0"/>
        <i val="0"/>
        <strike val="0"/>
        <condense val="0"/>
        <extend val="0"/>
        <outline val="0"/>
        <shadow val="0"/>
        <u val="none"/>
        <vertAlign val="baseline"/>
        <sz val="10"/>
        <color theme="1"/>
        <name val="Yu Gothic UI"/>
        <family val="3"/>
        <charset val="128"/>
        <scheme val="none"/>
      </font>
      <fill>
        <patternFill patternType="none">
          <fgColor indexed="64"/>
          <bgColor auto="1"/>
        </patternFill>
      </fill>
      <border diagonalUp="0" diagonalDown="0" outline="0">
        <left style="thin">
          <color theme="4" tint="0.39997558519241921"/>
        </left>
        <right style="thin">
          <color theme="4" tint="0.39997558519241921"/>
        </right>
        <top/>
        <bottom/>
      </border>
    </dxf>
  </dxfs>
  <tableStyles count="0" defaultTableStyle="TableStyleMedium2" defaultPivotStyle="PivotStyleLight16"/>
  <colors>
    <mruColors>
      <color rgb="FFFFE1FF"/>
      <color rgb="FFF5F6F9"/>
      <color rgb="FFDAE6F2"/>
      <color rgb="FFEF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4297E1-867F-4DE1-BBCC-38ECA0485D6F}" name="管轄局" displayName="管轄局" ref="H1:I48" totalsRowShown="0">
  <autoFilter ref="H1:I48" xr:uid="{484297E1-867F-4DE1-BBCC-38ECA0485D6F}"/>
  <tableColumns count="2">
    <tableColumn id="1" xr3:uid="{1BA843E1-7827-4A76-B484-0BC6C2EA482F}" name="都道府県"/>
    <tableColumn id="2" xr3:uid="{CA5775CF-28EF-48FA-B0A9-28F4102EEFA6}" name="管轄局"/>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1E6CD5-BEFA-43E3-BCCC-1F3198C54DBC}" name="ExportData" displayName="ExportData" ref="A1:AE2" totalsRowShown="0" headerRowDxfId="49" dataDxfId="47" headerRowBorderDxfId="48" tableBorderDxfId="46" totalsRowBorderDxfId="45">
  <autoFilter ref="A1:AE2" xr:uid="{CD1E6CD5-BEFA-43E3-BCCC-1F3198C54DBC}"/>
  <tableColumns count="31">
    <tableColumn id="4" xr3:uid="{C6F8DA63-FBC2-4966-8367-9784BA0A2D5B}" name="IDx" dataDxfId="44">
      <calculatedColumnFormula>DBCS('01_提案書本体'!F3&amp;"_"&amp;'01_提案書本体'!F4&amp;"_"&amp;'01_提案書本体'!C11)&amp;""</calculatedColumnFormula>
    </tableColumn>
    <tableColumn id="39" xr3:uid="{33CD015F-BF23-48D5-A62E-D0A466C6A34A}" name="FY" dataDxfId="43">
      <calculatedColumnFormula>'01_提案書本体'!F3&amp;""</calculatedColumnFormula>
    </tableColumn>
    <tableColumn id="1" xr3:uid="{650E58D8-51DF-41A2-ADB3-0143A21D8914}" name="NeedsSheetNumber" dataDxfId="42">
      <calculatedColumnFormula>'01_提案書本体'!F4&amp;""</calculatedColumnFormula>
    </tableColumn>
    <tableColumn id="2" xr3:uid="{3E2778BB-1112-45CA-9B65-F72EC0C7D761}" name="NeedsSheetName" dataDxfId="41">
      <calculatedColumnFormula>'01_提案書本体'!F5&amp;""</calculatedColumnFormula>
    </tableColumn>
    <tableColumn id="3" xr3:uid="{F78D66B1-083E-43EA-986C-03C2DDC25C64}" name="BuyerCompanyName" dataDxfId="40">
      <calculatedColumnFormula>'01_提案書本体'!#REF!&amp;""</calculatedColumnFormula>
    </tableColumn>
    <tableColumn id="5" xr3:uid="{B54EB752-6677-4294-A02B-1F8492633063}" name="CompanyName" dataDxfId="39">
      <calculatedColumnFormula>DBCS('01_提案書本体'!C11)&amp;""</calculatedColumnFormula>
    </tableColumn>
    <tableColumn id="40" xr3:uid="{D53EC330-EF88-422B-93FF-4E2E38F531C2}" name="Prefecture" dataDxfId="38">
      <calculatedColumnFormula>'01_提案書本体'!#REF!&amp;""</calculatedColumnFormula>
    </tableColumn>
    <tableColumn id="9" xr3:uid="{590DF899-85F0-4415-8594-E7FE84A10907}" name="Address" dataDxfId="37">
      <calculatedColumnFormula>'01_提案書本体'!C15&amp;""</calculatedColumnFormula>
    </tableColumn>
    <tableColumn id="10" xr3:uid="{6E1D9EDC-D015-4493-8B94-9F7943C05D27}" name="CapitalStock" dataDxfId="36">
      <calculatedColumnFormula>'01_提案書本体'!C16&amp;""</calculatedColumnFormula>
    </tableColumn>
    <tableColumn id="11" xr3:uid="{7AEC7331-B905-4335-9E1C-5944409AC00E}" name="NumberOfEmployees" dataDxfId="35">
      <calculatedColumnFormula>'01_提案書本体'!C17&amp;""</calculatedColumnFormula>
    </tableColumn>
    <tableColumn id="13" xr3:uid="{37236BC6-015D-4E5C-8461-BA99972BA44D}" name="Sales" dataDxfId="34">
      <calculatedColumnFormula>'01_提案書本体'!C19&amp;""</calculatedColumnFormula>
    </tableColumn>
    <tableColumn id="21" xr3:uid="{55BA8F36-D869-4A9F-A5C4-28EC0D5C8D85}" name="PR_keyword" dataDxfId="33">
      <calculatedColumnFormula>'01_提案書本体'!C21&amp;""</calculatedColumnFormula>
    </tableColumn>
    <tableColumn id="14" xr3:uid="{209335DC-31F6-47F8-BC6F-FBFB97382FE8}" name="CompanyURL" dataDxfId="32">
      <calculatedColumnFormula>'01_提案書本体'!C22&amp;""</calculatedColumnFormula>
    </tableColumn>
    <tableColumn id="15" xr3:uid="{AF27395C-0E52-4AA5-A940-0C48AE8A8A97}" name="DepartmentOfContact" dataDxfId="31">
      <calculatedColumnFormula>'01_提案書本体'!C25&amp;""</calculatedColumnFormula>
    </tableColumn>
    <tableColumn id="16" xr3:uid="{7CD47E18-8C7B-4F4D-B7A1-C299FEE1E7B3}" name="TitleOfContact" dataDxfId="30">
      <calculatedColumnFormula>'01_提案書本体'!C26&amp;""</calculatedColumnFormula>
    </tableColumn>
    <tableColumn id="17" xr3:uid="{0569647E-4B63-4419-8C67-AE4671165449}" name="FullNameOfContact" dataDxfId="29">
      <calculatedColumnFormula>'01_提案書本体'!C27&amp;""</calculatedColumnFormula>
    </tableColumn>
    <tableColumn id="18" xr3:uid="{CFB109C6-9C3B-41EC-8545-123849F55E44}" name="MailOfContact" dataDxfId="28">
      <calculatedColumnFormula>'01_提案書本体'!C28&amp;""</calculatedColumnFormula>
    </tableColumn>
    <tableColumn id="19" xr3:uid="{5A9C0EB9-C5C0-449B-A473-BB3BEAA64FC1}" name="TellOfContact" dataDxfId="27">
      <calculatedColumnFormula>'01_提案書本体'!C29&amp;""</calculatedColumnFormula>
    </tableColumn>
    <tableColumn id="20" xr3:uid="{2239FF39-2849-431B-AE54-9CCDAE11E763}" name="TransactionResults" dataDxfId="26">
      <calculatedColumnFormula>'01_提案書本体'!C33&amp;""</calculatedColumnFormula>
    </tableColumn>
    <tableColumn id="23" xr3:uid="{6EAFA67D-380C-4C28-8A84-77327B09F4BE}" name="JISQ9100" dataDxfId="25">
      <calculatedColumnFormula>'01_提案書本体'!C106&amp;""</calculatedColumnFormula>
    </tableColumn>
    <tableColumn id="25" xr3:uid="{5D61307D-C2BE-486A-B183-61EA3B89458C}" name="Nadcap1" dataDxfId="24">
      <calculatedColumnFormula>'01_提案書本体'!C109&amp;""</calculatedColumnFormula>
    </tableColumn>
    <tableColumn id="29" xr3:uid="{9A7CC4AB-FAAA-49AE-9E10-3D532DA12AD1}" name="Etc1" dataDxfId="23">
      <calculatedColumnFormula>'01_提案書本体'!#REF!&amp;""</calculatedColumnFormula>
    </tableColumn>
    <tableColumn id="30" xr3:uid="{599B7F8C-8E73-4077-A042-3480ECBDD30B}" name="Etc1_1" dataDxfId="22">
      <calculatedColumnFormula>'01_提案書本体'!#REF!&amp;""</calculatedColumnFormula>
    </tableColumn>
    <tableColumn id="31" xr3:uid="{98EA2434-8580-49B9-A295-CE038F889D7E}" name="Etc2" dataDxfId="21">
      <calculatedColumnFormula>'01_提案書本体'!#REF!&amp;""</calculatedColumnFormula>
    </tableColumn>
    <tableColumn id="32" xr3:uid="{8AD64637-D6D1-471F-A60D-4E4F090C5400}" name="Etc2_1" dataDxfId="20">
      <calculatedColumnFormula>'01_提案書本体'!#REF!&amp;""</calculatedColumnFormula>
    </tableColumn>
    <tableColumn id="33" xr3:uid="{F1D358B3-04A6-48F3-8EA8-A29EA8CB3D52}" name="Etc3" dataDxfId="19">
      <calculatedColumnFormula>'01_提案書本体'!#REF!&amp;""</calculatedColumnFormula>
    </tableColumn>
    <tableColumn id="35" xr3:uid="{D762D2CD-9D5E-47A4-94E8-655C848B40FD}" name="Etc4_1" dataDxfId="18">
      <calculatedColumnFormula>'01_提案書本体'!#REF!&amp;""</calculatedColumnFormula>
    </tableColumn>
    <tableColumn id="6" xr3:uid="{E7570E18-329A-4704-8DA6-4E4E2BC9A076}" name="KankatsuKyoku" dataDxfId="17">
      <calculatedColumnFormula>VLOOKUP('01_提案書本体'!#REF!,管轄局[],2,FALSE)&amp;""</calculatedColumnFormula>
    </tableColumn>
    <tableColumn id="7" xr3:uid="{061FD0B2-62E1-4A23-A535-3A9EE34F06D6}" name="Kanto_mailmaga" dataDxfId="16">
      <calculatedColumnFormula>'01_提案書本体'!#REF!&amp;""</calculatedColumnFormula>
    </tableColumn>
    <tableColumn id="8" xr3:uid="{9B75EDB0-2A43-4BEC-A788-BBB3C31729C6}" name="Chubu_mailmaga" dataDxfId="15">
      <calculatedColumnFormula>'01_提案書本体'!#REF!&amp;""</calculatedColumnFormula>
    </tableColumn>
    <tableColumn id="12" xr3:uid="{079B1295-8E4B-4F63-909D-2604C960CF5F}" name="Kansai_mailmaga" dataDxfId="14">
      <calculatedColumnFormula>'01_提案書本体'!#REF!&amp;""</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H401"/>
  <sheetViews>
    <sheetView tabSelected="1" zoomScaleNormal="100" zoomScaleSheetLayoutView="85" zoomScalePageLayoutView="85" workbookViewId="0">
      <selection activeCell="A119" sqref="A119"/>
    </sheetView>
  </sheetViews>
  <sheetFormatPr defaultColWidth="8.88671875" defaultRowHeight="16.8" x14ac:dyDescent="0.2"/>
  <cols>
    <col min="1" max="1" width="8.33203125" style="37" customWidth="1"/>
    <col min="2" max="2" width="13.6640625" style="37" customWidth="1"/>
    <col min="3" max="3" width="14.88671875" style="37" customWidth="1"/>
    <col min="4" max="4" width="81" style="37" customWidth="1"/>
    <col min="5" max="5" width="26.77734375" style="37" customWidth="1"/>
    <col min="6" max="6" width="33.88671875" style="37" customWidth="1"/>
    <col min="7" max="7" width="10.21875" style="37" customWidth="1"/>
    <col min="8" max="8" width="12.6640625" style="37" customWidth="1"/>
    <col min="9" max="16384" width="8.88671875" style="37"/>
  </cols>
  <sheetData>
    <row r="1" spans="1:8" ht="18" customHeight="1" thickBot="1" x14ac:dyDescent="0.25">
      <c r="A1" s="35"/>
      <c r="B1" s="36"/>
      <c r="C1" s="36"/>
      <c r="D1" s="36"/>
      <c r="E1" s="36"/>
      <c r="F1" s="36"/>
      <c r="G1" s="36"/>
    </row>
    <row r="2" spans="1:8" ht="24.6" customHeight="1" x14ac:dyDescent="0.2">
      <c r="A2" s="36"/>
      <c r="B2" s="38" t="s">
        <v>269</v>
      </c>
      <c r="C2" s="36"/>
      <c r="D2" s="36"/>
      <c r="E2" s="31" t="s">
        <v>122</v>
      </c>
      <c r="F2" s="32"/>
      <c r="G2" s="36"/>
    </row>
    <row r="3" spans="1:8" ht="24.6" customHeight="1" x14ac:dyDescent="0.2">
      <c r="A3" s="36"/>
      <c r="B3" s="36" t="s">
        <v>0</v>
      </c>
      <c r="C3" s="36"/>
      <c r="D3" s="36"/>
      <c r="E3" s="33" t="s">
        <v>1</v>
      </c>
      <c r="F3" s="137" t="s">
        <v>276</v>
      </c>
      <c r="G3" s="36"/>
    </row>
    <row r="4" spans="1:8" ht="24.6" customHeight="1" x14ac:dyDescent="0.2">
      <c r="A4" s="36"/>
      <c r="B4" s="36" t="s">
        <v>121</v>
      </c>
      <c r="C4" s="36"/>
      <c r="D4" s="36"/>
      <c r="E4" s="33" t="s">
        <v>3</v>
      </c>
      <c r="F4" s="138"/>
      <c r="G4" s="36"/>
    </row>
    <row r="5" spans="1:8" ht="24.6" customHeight="1" thickBot="1" x14ac:dyDescent="0.25">
      <c r="A5" s="36"/>
      <c r="B5" s="39"/>
      <c r="C5" s="36" t="s">
        <v>2</v>
      </c>
      <c r="D5" s="36"/>
      <c r="E5" s="34" t="s">
        <v>5</v>
      </c>
      <c r="F5" s="139"/>
      <c r="G5" s="36"/>
    </row>
    <row r="6" spans="1:8" ht="24.6" customHeight="1" x14ac:dyDescent="0.2">
      <c r="A6" s="36"/>
      <c r="B6" s="40"/>
      <c r="C6" s="36" t="s">
        <v>4</v>
      </c>
      <c r="D6" s="36"/>
      <c r="E6" s="36"/>
    </row>
    <row r="7" spans="1:8" x14ac:dyDescent="0.2">
      <c r="A7" s="36"/>
      <c r="B7" s="36"/>
      <c r="C7" s="36"/>
      <c r="D7" s="36"/>
      <c r="E7" s="36"/>
      <c r="F7" s="36"/>
      <c r="G7" s="36"/>
    </row>
    <row r="8" spans="1:8" ht="7.2" customHeight="1" thickBot="1" x14ac:dyDescent="0.25">
      <c r="A8" s="36"/>
      <c r="B8" s="36"/>
      <c r="C8" s="36"/>
      <c r="D8" s="36"/>
      <c r="E8" s="36"/>
      <c r="F8" s="36"/>
    </row>
    <row r="9" spans="1:8" ht="34.200000000000003" customHeight="1" thickBot="1" x14ac:dyDescent="0.25">
      <c r="A9" s="41" t="s">
        <v>6</v>
      </c>
      <c r="B9" s="42"/>
      <c r="C9" s="42"/>
      <c r="D9" s="42"/>
      <c r="E9" s="147" t="s">
        <v>7</v>
      </c>
      <c r="F9" s="148"/>
      <c r="G9" s="36"/>
      <c r="H9" s="37" t="s">
        <v>155</v>
      </c>
    </row>
    <row r="10" spans="1:8" ht="29.4" customHeight="1" x14ac:dyDescent="0.2">
      <c r="A10" s="149" t="s">
        <v>8</v>
      </c>
      <c r="B10" s="150"/>
      <c r="C10" s="151"/>
      <c r="D10" s="151"/>
      <c r="E10" s="43" t="s">
        <v>271</v>
      </c>
      <c r="F10" s="44"/>
      <c r="G10" s="36"/>
      <c r="H10" s="37" t="str">
        <f>IF(COUNTIF(C10,"")&gt;=1,"入力漏れ","")</f>
        <v>入力漏れ</v>
      </c>
    </row>
    <row r="11" spans="1:8" ht="29.4" customHeight="1" x14ac:dyDescent="0.2">
      <c r="A11" s="141" t="s">
        <v>9</v>
      </c>
      <c r="B11" s="142"/>
      <c r="C11" s="152"/>
      <c r="D11" s="152"/>
      <c r="E11" s="45" t="s">
        <v>270</v>
      </c>
      <c r="F11" s="46"/>
      <c r="G11" s="36"/>
      <c r="H11" s="37" t="str">
        <f t="shared" ref="H11:H20" si="0">IF(COUNTIF(C11,"")&gt;=1,"入力漏れ","")</f>
        <v>入力漏れ</v>
      </c>
    </row>
    <row r="12" spans="1:8" ht="29.4" customHeight="1" x14ac:dyDescent="0.2">
      <c r="A12" s="141" t="s">
        <v>10</v>
      </c>
      <c r="B12" s="142"/>
      <c r="C12" s="152"/>
      <c r="D12" s="152"/>
      <c r="E12" s="45"/>
      <c r="F12" s="46"/>
      <c r="G12" s="36"/>
      <c r="H12" s="37" t="str">
        <f t="shared" si="0"/>
        <v>入力漏れ</v>
      </c>
    </row>
    <row r="13" spans="1:8" ht="29.4" customHeight="1" x14ac:dyDescent="0.2">
      <c r="A13" s="141" t="s">
        <v>156</v>
      </c>
      <c r="B13" s="142"/>
      <c r="C13" s="152"/>
      <c r="D13" s="152"/>
      <c r="E13" s="45"/>
      <c r="F13" s="46"/>
      <c r="G13" s="36"/>
      <c r="H13" s="37" t="str">
        <f t="shared" si="0"/>
        <v>入力漏れ</v>
      </c>
    </row>
    <row r="14" spans="1:8" ht="29.4" customHeight="1" x14ac:dyDescent="0.2">
      <c r="A14" s="141" t="s">
        <v>12</v>
      </c>
      <c r="B14" s="142"/>
      <c r="C14" s="152"/>
      <c r="D14" s="152"/>
      <c r="E14" s="45" t="s">
        <v>123</v>
      </c>
      <c r="F14" s="46"/>
      <c r="G14" s="36"/>
      <c r="H14" s="37" t="str">
        <f t="shared" si="0"/>
        <v>入力漏れ</v>
      </c>
    </row>
    <row r="15" spans="1:8" ht="29.4" customHeight="1" x14ac:dyDescent="0.2">
      <c r="A15" s="141" t="s">
        <v>275</v>
      </c>
      <c r="B15" s="142"/>
      <c r="C15" s="154"/>
      <c r="D15" s="152"/>
      <c r="E15" s="45" t="s">
        <v>274</v>
      </c>
      <c r="F15" s="46"/>
      <c r="G15" s="36"/>
      <c r="H15" s="37" t="str">
        <f t="shared" si="0"/>
        <v>入力漏れ</v>
      </c>
    </row>
    <row r="16" spans="1:8" ht="29.4" customHeight="1" x14ac:dyDescent="0.2">
      <c r="A16" s="141" t="s">
        <v>13</v>
      </c>
      <c r="B16" s="142"/>
      <c r="C16" s="153"/>
      <c r="D16" s="153"/>
      <c r="E16" s="45" t="s">
        <v>124</v>
      </c>
      <c r="F16" s="46"/>
      <c r="G16" s="36"/>
      <c r="H16" s="37" t="str">
        <f t="shared" si="0"/>
        <v>入力漏れ</v>
      </c>
    </row>
    <row r="17" spans="1:8" ht="29.4" customHeight="1" x14ac:dyDescent="0.2">
      <c r="A17" s="141" t="s">
        <v>14</v>
      </c>
      <c r="B17" s="142"/>
      <c r="C17" s="153"/>
      <c r="D17" s="153"/>
      <c r="E17" s="45" t="s">
        <v>125</v>
      </c>
      <c r="F17" s="46"/>
      <c r="G17" s="36"/>
      <c r="H17" s="37" t="str">
        <f t="shared" si="0"/>
        <v>入力漏れ</v>
      </c>
    </row>
    <row r="18" spans="1:8" ht="29.4" customHeight="1" x14ac:dyDescent="0.2">
      <c r="A18" s="141" t="s">
        <v>15</v>
      </c>
      <c r="B18" s="142"/>
      <c r="C18" s="153"/>
      <c r="D18" s="153"/>
      <c r="E18" s="45" t="s">
        <v>125</v>
      </c>
      <c r="F18" s="46"/>
      <c r="G18" s="36"/>
      <c r="H18" s="37" t="str">
        <f t="shared" si="0"/>
        <v>入力漏れ</v>
      </c>
    </row>
    <row r="19" spans="1:8" ht="29.4" customHeight="1" x14ac:dyDescent="0.2">
      <c r="A19" s="141" t="s">
        <v>106</v>
      </c>
      <c r="B19" s="142"/>
      <c r="C19" s="153"/>
      <c r="D19" s="153"/>
      <c r="E19" s="45" t="s">
        <v>126</v>
      </c>
      <c r="F19" s="46"/>
      <c r="G19" s="36"/>
      <c r="H19" s="37" t="str">
        <f t="shared" si="0"/>
        <v>入力漏れ</v>
      </c>
    </row>
    <row r="20" spans="1:8" ht="163.19999999999999" customHeight="1" x14ac:dyDescent="0.2">
      <c r="A20" s="141" t="s">
        <v>16</v>
      </c>
      <c r="B20" s="142"/>
      <c r="C20" s="154"/>
      <c r="D20" s="152"/>
      <c r="E20" s="145" t="s">
        <v>171</v>
      </c>
      <c r="F20" s="146"/>
      <c r="G20" s="36"/>
      <c r="H20" s="37" t="str">
        <f t="shared" si="0"/>
        <v>入力漏れ</v>
      </c>
    </row>
    <row r="21" spans="1:8" ht="117" customHeight="1" x14ac:dyDescent="0.2">
      <c r="A21" s="141" t="s">
        <v>254</v>
      </c>
      <c r="B21" s="142"/>
      <c r="C21" s="143"/>
      <c r="D21" s="144"/>
      <c r="E21" s="145" t="s">
        <v>268</v>
      </c>
      <c r="F21" s="146"/>
      <c r="G21" s="36"/>
    </row>
    <row r="22" spans="1:8" ht="28.95" customHeight="1" thickBot="1" x14ac:dyDescent="0.25">
      <c r="A22" s="155" t="s">
        <v>17</v>
      </c>
      <c r="B22" s="156"/>
      <c r="C22" s="181"/>
      <c r="D22" s="182"/>
      <c r="E22" s="47"/>
      <c r="F22" s="48"/>
      <c r="G22" s="36"/>
    </row>
    <row r="23" spans="1:8" ht="17.399999999999999" thickBot="1" x14ac:dyDescent="0.25">
      <c r="A23" s="36"/>
      <c r="B23" s="36"/>
      <c r="C23" s="36"/>
      <c r="D23" s="36"/>
      <c r="E23" s="36"/>
      <c r="F23" s="36"/>
      <c r="G23" s="36"/>
    </row>
    <row r="24" spans="1:8" ht="33.6" customHeight="1" thickBot="1" x14ac:dyDescent="0.25">
      <c r="A24" s="41" t="s">
        <v>128</v>
      </c>
      <c r="B24" s="42"/>
      <c r="C24" s="42"/>
      <c r="D24" s="42"/>
      <c r="E24" s="147" t="s">
        <v>18</v>
      </c>
      <c r="F24" s="148"/>
      <c r="G24" s="49"/>
    </row>
    <row r="25" spans="1:8" ht="33.6" customHeight="1" x14ac:dyDescent="0.2">
      <c r="A25" s="157" t="s">
        <v>19</v>
      </c>
      <c r="B25" s="158"/>
      <c r="C25" s="151"/>
      <c r="D25" s="151"/>
      <c r="E25" s="50"/>
      <c r="F25" s="44"/>
      <c r="G25" s="36"/>
      <c r="H25" s="37" t="str">
        <f>IF(COUNTIF(C25,"")&gt;=1,"入力漏れ","")</f>
        <v>入力漏れ</v>
      </c>
    </row>
    <row r="26" spans="1:8" ht="33.6" customHeight="1" x14ac:dyDescent="0.2">
      <c r="A26" s="159" t="s">
        <v>20</v>
      </c>
      <c r="B26" s="160"/>
      <c r="C26" s="152"/>
      <c r="D26" s="152"/>
      <c r="E26" s="45"/>
      <c r="F26" s="46"/>
      <c r="G26" s="36"/>
      <c r="H26" s="37" t="str">
        <f>IF(COUNTIF(C26,"")&gt;=1,"入力漏れ","")</f>
        <v>入力漏れ</v>
      </c>
    </row>
    <row r="27" spans="1:8" ht="33.6" customHeight="1" x14ac:dyDescent="0.2">
      <c r="A27" s="159" t="s">
        <v>11</v>
      </c>
      <c r="B27" s="160"/>
      <c r="C27" s="152"/>
      <c r="D27" s="152"/>
      <c r="E27" s="45"/>
      <c r="F27" s="46"/>
      <c r="G27" s="36"/>
      <c r="H27" s="37" t="str">
        <f>IF(COUNTIF(C27,"")&gt;=1,"入力漏れ","")</f>
        <v>入力漏れ</v>
      </c>
    </row>
    <row r="28" spans="1:8" ht="33.6" customHeight="1" x14ac:dyDescent="0.2">
      <c r="A28" s="159" t="s">
        <v>21</v>
      </c>
      <c r="B28" s="160"/>
      <c r="C28" s="166"/>
      <c r="D28" s="166"/>
      <c r="E28" s="45"/>
      <c r="F28" s="46"/>
      <c r="G28" s="36"/>
      <c r="H28" s="37" t="str">
        <f>IF(COUNTIF(C28,"")&gt;=1,"入力漏れ","")</f>
        <v>入力漏れ</v>
      </c>
    </row>
    <row r="29" spans="1:8" ht="33.6" customHeight="1" thickBot="1" x14ac:dyDescent="0.25">
      <c r="A29" s="170" t="s">
        <v>22</v>
      </c>
      <c r="B29" s="171"/>
      <c r="C29" s="167"/>
      <c r="D29" s="167"/>
      <c r="E29" s="47" t="s">
        <v>127</v>
      </c>
      <c r="F29" s="48"/>
      <c r="G29" s="36"/>
      <c r="H29" s="37" t="str">
        <f>IF(COUNTIF(C29,"")&gt;=1,"入力漏れ","")</f>
        <v>入力漏れ</v>
      </c>
    </row>
    <row r="30" spans="1:8" ht="17.399999999999999" thickBot="1" x14ac:dyDescent="0.25">
      <c r="A30" s="36"/>
      <c r="B30" s="36"/>
      <c r="C30" s="36"/>
      <c r="D30" s="36"/>
      <c r="E30" s="36"/>
      <c r="F30" s="36"/>
      <c r="G30" s="36"/>
    </row>
    <row r="31" spans="1:8" ht="34.950000000000003" customHeight="1" thickBot="1" x14ac:dyDescent="0.25">
      <c r="A31" s="51" t="s">
        <v>23</v>
      </c>
      <c r="B31" s="52"/>
      <c r="C31" s="52"/>
      <c r="D31" s="52"/>
      <c r="E31" s="147" t="s">
        <v>18</v>
      </c>
      <c r="F31" s="148"/>
      <c r="G31" s="36"/>
    </row>
    <row r="32" spans="1:8" ht="34.950000000000003" customHeight="1" thickBot="1" x14ac:dyDescent="0.25">
      <c r="A32" s="53" t="s">
        <v>131</v>
      </c>
      <c r="B32" s="54"/>
      <c r="C32" s="54"/>
      <c r="D32" s="54"/>
      <c r="E32" s="54"/>
      <c r="F32" s="55"/>
      <c r="G32" s="36"/>
    </row>
    <row r="33" spans="1:8" ht="34.950000000000003" customHeight="1" thickBot="1" x14ac:dyDescent="0.25">
      <c r="A33" s="161" t="s">
        <v>24</v>
      </c>
      <c r="B33" s="162"/>
      <c r="C33" s="56"/>
      <c r="D33" s="57" t="s">
        <v>26</v>
      </c>
      <c r="E33" s="58" t="s">
        <v>132</v>
      </c>
      <c r="F33" s="59"/>
      <c r="G33" s="36"/>
      <c r="H33" s="37" t="str">
        <f>IF(COUNTIF(C33,"")&gt;=1,"入力漏れ","")</f>
        <v>入力漏れ</v>
      </c>
    </row>
    <row r="34" spans="1:8" ht="34.950000000000003" customHeight="1" thickBot="1" x14ac:dyDescent="0.25">
      <c r="A34" s="172" t="s">
        <v>133</v>
      </c>
      <c r="B34" s="173"/>
      <c r="C34" s="173"/>
      <c r="D34" s="173"/>
      <c r="E34" s="173"/>
      <c r="F34" s="174"/>
      <c r="G34" s="36"/>
    </row>
    <row r="35" spans="1:8" ht="29.4" customHeight="1" x14ac:dyDescent="0.2">
      <c r="A35" s="60" t="s">
        <v>129</v>
      </c>
      <c r="B35" s="61"/>
      <c r="C35" s="62"/>
      <c r="D35" s="63" t="s">
        <v>28</v>
      </c>
      <c r="E35" s="50"/>
      <c r="F35" s="44"/>
      <c r="G35" s="36"/>
    </row>
    <row r="36" spans="1:8" ht="29.4" customHeight="1" x14ac:dyDescent="0.2">
      <c r="A36" s="64"/>
      <c r="B36" s="65"/>
      <c r="C36" s="62"/>
      <c r="D36" s="66" t="s">
        <v>29</v>
      </c>
      <c r="E36" s="45"/>
      <c r="F36" s="46"/>
      <c r="G36" s="36"/>
    </row>
    <row r="37" spans="1:8" ht="29.4" customHeight="1" x14ac:dyDescent="0.2">
      <c r="A37" s="64"/>
      <c r="B37" s="65"/>
      <c r="C37" s="62"/>
      <c r="D37" s="66" t="s">
        <v>30</v>
      </c>
      <c r="E37" s="45"/>
      <c r="F37" s="46"/>
      <c r="G37" s="36"/>
    </row>
    <row r="38" spans="1:8" ht="29.4" customHeight="1" x14ac:dyDescent="0.2">
      <c r="A38" s="64"/>
      <c r="B38" s="65"/>
      <c r="C38" s="62"/>
      <c r="D38" s="66" t="s">
        <v>134</v>
      </c>
      <c r="E38" s="45"/>
      <c r="F38" s="46"/>
      <c r="G38" s="36"/>
    </row>
    <row r="39" spans="1:8" ht="34.950000000000003" customHeight="1" thickBot="1" x14ac:dyDescent="0.25">
      <c r="A39" s="67"/>
      <c r="B39" s="68"/>
      <c r="C39" s="69" t="s">
        <v>120</v>
      </c>
      <c r="D39" s="70"/>
      <c r="E39" s="47" t="s">
        <v>135</v>
      </c>
      <c r="F39" s="48"/>
      <c r="G39" s="36"/>
      <c r="H39" s="37" t="str">
        <f>IF(AND(COUNTA(C38)=1,COUNTA(D39)=0),"入力漏れ","")</f>
        <v/>
      </c>
    </row>
    <row r="40" spans="1:8" ht="30" customHeight="1" x14ac:dyDescent="0.2">
      <c r="A40" s="60" t="s">
        <v>157</v>
      </c>
      <c r="B40" s="61"/>
      <c r="C40" s="62"/>
      <c r="D40" s="63" t="s">
        <v>28</v>
      </c>
      <c r="E40" s="50"/>
      <c r="F40" s="44"/>
      <c r="G40" s="36"/>
    </row>
    <row r="41" spans="1:8" ht="30" customHeight="1" x14ac:dyDescent="0.2">
      <c r="A41" s="64"/>
      <c r="B41" s="65"/>
      <c r="C41" s="62"/>
      <c r="D41" s="66" t="s">
        <v>29</v>
      </c>
      <c r="E41" s="45"/>
      <c r="F41" s="46"/>
      <c r="G41" s="36"/>
    </row>
    <row r="42" spans="1:8" ht="30" customHeight="1" x14ac:dyDescent="0.2">
      <c r="A42" s="64"/>
      <c r="B42" s="65"/>
      <c r="C42" s="62"/>
      <c r="D42" s="66" t="s">
        <v>30</v>
      </c>
      <c r="E42" s="45"/>
      <c r="F42" s="46"/>
      <c r="G42" s="36"/>
    </row>
    <row r="43" spans="1:8" ht="30" customHeight="1" x14ac:dyDescent="0.2">
      <c r="A43" s="64"/>
      <c r="B43" s="65"/>
      <c r="C43" s="62"/>
      <c r="D43" s="66" t="s">
        <v>134</v>
      </c>
      <c r="E43" s="45"/>
      <c r="F43" s="46"/>
      <c r="G43" s="36"/>
    </row>
    <row r="44" spans="1:8" ht="34.950000000000003" customHeight="1" thickBot="1" x14ac:dyDescent="0.25">
      <c r="A44" s="67"/>
      <c r="B44" s="68"/>
      <c r="C44" s="69" t="s">
        <v>120</v>
      </c>
      <c r="D44" s="70"/>
      <c r="E44" s="47" t="s">
        <v>136</v>
      </c>
      <c r="F44" s="48"/>
      <c r="G44" s="36"/>
      <c r="H44" s="37" t="str">
        <f>IF(AND(COUNTA(C43)=1,COUNTA(D44)=0),"入力漏れ","")</f>
        <v/>
      </c>
    </row>
    <row r="45" spans="1:8" ht="29.4" customHeight="1" x14ac:dyDescent="0.2">
      <c r="A45" s="60" t="s">
        <v>130</v>
      </c>
      <c r="B45" s="61"/>
      <c r="C45" s="62"/>
      <c r="D45" s="71" t="s">
        <v>167</v>
      </c>
      <c r="E45" s="50" t="s">
        <v>164</v>
      </c>
      <c r="F45" s="44"/>
      <c r="G45" s="36"/>
    </row>
    <row r="46" spans="1:8" ht="29.4" customHeight="1" x14ac:dyDescent="0.2">
      <c r="A46" s="64"/>
      <c r="B46" s="65"/>
      <c r="C46" s="62"/>
      <c r="D46" s="72" t="s">
        <v>158</v>
      </c>
      <c r="E46" s="45" t="s">
        <v>162</v>
      </c>
      <c r="F46" s="46"/>
      <c r="G46" s="36"/>
    </row>
    <row r="47" spans="1:8" ht="29.4" customHeight="1" x14ac:dyDescent="0.2">
      <c r="A47" s="64"/>
      <c r="B47" s="65"/>
      <c r="C47" s="62"/>
      <c r="D47" s="72" t="s">
        <v>159</v>
      </c>
      <c r="E47" s="45" t="s">
        <v>163</v>
      </c>
      <c r="F47" s="46"/>
      <c r="G47" s="36"/>
    </row>
    <row r="48" spans="1:8" ht="34.950000000000003" customHeight="1" thickBot="1" x14ac:dyDescent="0.25">
      <c r="A48" s="67"/>
      <c r="B48" s="68"/>
      <c r="C48" s="69" t="s">
        <v>120</v>
      </c>
      <c r="D48" s="70"/>
      <c r="E48" s="47" t="s">
        <v>136</v>
      </c>
      <c r="F48" s="48"/>
      <c r="G48" s="36"/>
      <c r="H48" s="37" t="str">
        <f>IF(AND(COUNTA(C47)=1,COUNTA(D48)=0),"入力漏れ","")</f>
        <v/>
      </c>
    </row>
    <row r="49" spans="1:8" ht="34.950000000000003" customHeight="1" thickBot="1" x14ac:dyDescent="0.25">
      <c r="A49" s="53" t="s">
        <v>161</v>
      </c>
      <c r="B49" s="54"/>
      <c r="C49" s="54"/>
      <c r="D49" s="54"/>
      <c r="E49" s="54"/>
      <c r="F49" s="55"/>
      <c r="G49" s="36"/>
    </row>
    <row r="50" spans="1:8" ht="69.599999999999994" customHeight="1" thickBot="1" x14ac:dyDescent="0.25">
      <c r="A50" s="163" t="s">
        <v>160</v>
      </c>
      <c r="B50" s="164"/>
      <c r="C50" s="165"/>
      <c r="D50" s="165"/>
      <c r="E50" s="177" t="s">
        <v>168</v>
      </c>
      <c r="F50" s="178"/>
      <c r="G50" s="36"/>
    </row>
    <row r="51" spans="1:8" ht="17.399999999999999" thickBot="1" x14ac:dyDescent="0.25">
      <c r="A51" s="36"/>
      <c r="B51" s="36"/>
      <c r="C51" s="36"/>
      <c r="D51" s="36"/>
      <c r="E51" s="36"/>
      <c r="F51" s="36"/>
      <c r="G51" s="36"/>
    </row>
    <row r="52" spans="1:8" ht="34.950000000000003" customHeight="1" thickBot="1" x14ac:dyDescent="0.25">
      <c r="A52" s="51" t="s">
        <v>31</v>
      </c>
      <c r="B52" s="52"/>
      <c r="C52" s="52"/>
      <c r="D52" s="52"/>
      <c r="E52" s="147" t="s">
        <v>18</v>
      </c>
      <c r="F52" s="148"/>
      <c r="G52" s="36"/>
    </row>
    <row r="53" spans="1:8" ht="34.950000000000003" customHeight="1" thickBot="1" x14ac:dyDescent="0.25">
      <c r="A53" s="53" t="s">
        <v>32</v>
      </c>
      <c r="B53" s="54"/>
      <c r="C53" s="54"/>
      <c r="D53" s="54"/>
      <c r="E53" s="54"/>
      <c r="F53" s="55"/>
      <c r="G53" s="36"/>
    </row>
    <row r="54" spans="1:8" ht="191.4" customHeight="1" thickBot="1" x14ac:dyDescent="0.25">
      <c r="A54" s="163" t="s">
        <v>33</v>
      </c>
      <c r="B54" s="164"/>
      <c r="C54" s="168"/>
      <c r="D54" s="168"/>
      <c r="E54" s="177" t="s">
        <v>137</v>
      </c>
      <c r="F54" s="178"/>
      <c r="G54" s="36"/>
      <c r="H54" s="37" t="str">
        <f>IF(COUNTIF(C54,"")&gt;=1,"入力漏れ","")</f>
        <v>入力漏れ</v>
      </c>
    </row>
    <row r="55" spans="1:8" ht="34.950000000000003" customHeight="1" thickBot="1" x14ac:dyDescent="0.25">
      <c r="A55" s="53" t="s">
        <v>107</v>
      </c>
      <c r="B55" s="54"/>
      <c r="C55" s="54"/>
      <c r="D55" s="54"/>
      <c r="E55" s="54"/>
      <c r="F55" s="55"/>
      <c r="G55" s="36"/>
    </row>
    <row r="56" spans="1:8" ht="178.8" customHeight="1" thickBot="1" x14ac:dyDescent="0.25">
      <c r="A56" s="161" t="s">
        <v>34</v>
      </c>
      <c r="B56" s="162"/>
      <c r="C56" s="169"/>
      <c r="D56" s="169"/>
      <c r="E56" s="177" t="s">
        <v>138</v>
      </c>
      <c r="F56" s="178"/>
      <c r="G56" s="36"/>
      <c r="H56" s="37" t="str">
        <f>IF(COUNTIF(C56,"")&gt;=1,"入力漏れ","")</f>
        <v>入力漏れ</v>
      </c>
    </row>
    <row r="57" spans="1:8" ht="17.399999999999999" thickBot="1" x14ac:dyDescent="0.25">
      <c r="A57" s="36"/>
      <c r="B57" s="36"/>
      <c r="C57" s="36"/>
      <c r="D57" s="36"/>
      <c r="E57" s="36"/>
      <c r="F57" s="36"/>
      <c r="G57" s="36"/>
    </row>
    <row r="58" spans="1:8" ht="34.200000000000003" customHeight="1" thickBot="1" x14ac:dyDescent="0.25">
      <c r="A58" s="41" t="s">
        <v>35</v>
      </c>
      <c r="B58" s="42"/>
      <c r="C58" s="42"/>
      <c r="D58" s="42"/>
      <c r="E58" s="147" t="s">
        <v>18</v>
      </c>
      <c r="F58" s="148"/>
      <c r="G58" s="36"/>
    </row>
    <row r="59" spans="1:8" ht="34.200000000000003" customHeight="1" thickBot="1" x14ac:dyDescent="0.25">
      <c r="A59" s="73" t="s">
        <v>109</v>
      </c>
      <c r="B59" s="74"/>
      <c r="C59" s="74"/>
      <c r="D59" s="74"/>
      <c r="E59" s="74"/>
      <c r="F59" s="75"/>
      <c r="G59" s="36"/>
    </row>
    <row r="60" spans="1:8" ht="30" customHeight="1" x14ac:dyDescent="0.2">
      <c r="A60" s="60" t="s">
        <v>36</v>
      </c>
      <c r="B60" s="76"/>
      <c r="C60" s="61"/>
      <c r="D60" s="61"/>
      <c r="E60" s="77"/>
      <c r="F60" s="78"/>
      <c r="G60" s="36"/>
    </row>
    <row r="61" spans="1:8" ht="30" customHeight="1" x14ac:dyDescent="0.2">
      <c r="A61" s="64"/>
      <c r="B61" s="79" t="s">
        <v>37</v>
      </c>
      <c r="C61" s="179"/>
      <c r="D61" s="180"/>
      <c r="E61" s="80"/>
      <c r="F61" s="81"/>
      <c r="G61" s="36"/>
    </row>
    <row r="62" spans="1:8" ht="30" customHeight="1" x14ac:dyDescent="0.2">
      <c r="A62" s="64"/>
      <c r="B62" s="79" t="s">
        <v>38</v>
      </c>
      <c r="C62" s="179"/>
      <c r="D62" s="180"/>
      <c r="E62" s="82" t="s">
        <v>139</v>
      </c>
      <c r="F62" s="83"/>
      <c r="G62" s="36"/>
    </row>
    <row r="63" spans="1:8" ht="30" customHeight="1" thickBot="1" x14ac:dyDescent="0.25">
      <c r="A63" s="67"/>
      <c r="B63" s="68"/>
      <c r="C63" s="84"/>
      <c r="D63" s="85" t="s">
        <v>39</v>
      </c>
      <c r="E63" s="86"/>
      <c r="F63" s="87"/>
      <c r="G63" s="36"/>
    </row>
    <row r="64" spans="1:8" ht="30" customHeight="1" x14ac:dyDescent="0.2">
      <c r="A64" s="60" t="s">
        <v>40</v>
      </c>
      <c r="B64" s="76"/>
      <c r="C64" s="61"/>
      <c r="D64" s="61"/>
      <c r="E64" s="77"/>
      <c r="F64" s="78"/>
      <c r="G64" s="36"/>
    </row>
    <row r="65" spans="1:8" ht="30" customHeight="1" x14ac:dyDescent="0.2">
      <c r="A65" s="64"/>
      <c r="B65" s="79" t="s">
        <v>37</v>
      </c>
      <c r="C65" s="179"/>
      <c r="D65" s="180"/>
      <c r="E65" s="80"/>
      <c r="F65" s="81"/>
      <c r="G65" s="36"/>
    </row>
    <row r="66" spans="1:8" ht="30" customHeight="1" x14ac:dyDescent="0.2">
      <c r="A66" s="64"/>
      <c r="B66" s="79" t="s">
        <v>38</v>
      </c>
      <c r="C66" s="179"/>
      <c r="D66" s="180"/>
      <c r="E66" s="82" t="s">
        <v>139</v>
      </c>
      <c r="F66" s="88"/>
      <c r="G66" s="36"/>
    </row>
    <row r="67" spans="1:8" ht="30" customHeight="1" thickBot="1" x14ac:dyDescent="0.25">
      <c r="A67" s="67"/>
      <c r="B67" s="68"/>
      <c r="C67" s="84"/>
      <c r="D67" s="85" t="s">
        <v>39</v>
      </c>
      <c r="E67" s="86"/>
      <c r="F67" s="87"/>
      <c r="G67" s="36"/>
    </row>
    <row r="68" spans="1:8" ht="30" customHeight="1" x14ac:dyDescent="0.2">
      <c r="A68" s="64" t="s">
        <v>41</v>
      </c>
      <c r="B68" s="76"/>
      <c r="C68" s="65"/>
      <c r="D68" s="65"/>
      <c r="E68" s="77"/>
      <c r="F68" s="78"/>
      <c r="G68" s="36"/>
    </row>
    <row r="69" spans="1:8" ht="30" customHeight="1" x14ac:dyDescent="0.2">
      <c r="A69" s="64"/>
      <c r="B69" s="79" t="s">
        <v>37</v>
      </c>
      <c r="C69" s="179"/>
      <c r="D69" s="180"/>
      <c r="E69" s="80"/>
      <c r="F69" s="89"/>
      <c r="G69" s="36"/>
    </row>
    <row r="70" spans="1:8" ht="30" customHeight="1" x14ac:dyDescent="0.2">
      <c r="A70" s="64"/>
      <c r="B70" s="79" t="s">
        <v>38</v>
      </c>
      <c r="C70" s="179"/>
      <c r="D70" s="180"/>
      <c r="E70" s="82" t="s">
        <v>139</v>
      </c>
      <c r="F70" s="88"/>
      <c r="G70" s="36"/>
    </row>
    <row r="71" spans="1:8" ht="30" customHeight="1" thickBot="1" x14ac:dyDescent="0.25">
      <c r="A71" s="67"/>
      <c r="B71" s="68"/>
      <c r="C71" s="84"/>
      <c r="D71" s="85" t="s">
        <v>39</v>
      </c>
      <c r="E71" s="86"/>
      <c r="F71" s="87"/>
      <c r="G71" s="36"/>
    </row>
    <row r="72" spans="1:8" x14ac:dyDescent="0.2">
      <c r="A72" s="90" t="s">
        <v>165</v>
      </c>
      <c r="B72" s="36"/>
      <c r="C72" s="36"/>
      <c r="D72" s="36"/>
      <c r="E72" s="36"/>
      <c r="F72" s="36"/>
      <c r="G72" s="36"/>
    </row>
    <row r="73" spans="1:8" ht="17.399999999999999" thickBot="1" x14ac:dyDescent="0.25">
      <c r="A73" s="36"/>
      <c r="B73" s="36"/>
      <c r="C73" s="36"/>
      <c r="D73" s="36"/>
      <c r="E73" s="36"/>
      <c r="F73" s="36"/>
      <c r="G73" s="36"/>
    </row>
    <row r="74" spans="1:8" ht="34.200000000000003" customHeight="1" thickBot="1" x14ac:dyDescent="0.25">
      <c r="A74" s="41" t="s">
        <v>42</v>
      </c>
      <c r="B74" s="42"/>
      <c r="C74" s="42"/>
      <c r="D74" s="42"/>
      <c r="E74" s="147" t="s">
        <v>18</v>
      </c>
      <c r="F74" s="148"/>
      <c r="G74" s="36"/>
    </row>
    <row r="75" spans="1:8" ht="34.200000000000003" customHeight="1" thickBot="1" x14ac:dyDescent="0.25">
      <c r="A75" s="53" t="s">
        <v>166</v>
      </c>
      <c r="B75" s="54"/>
      <c r="C75" s="54"/>
      <c r="D75" s="54"/>
      <c r="E75" s="54"/>
      <c r="F75" s="55"/>
      <c r="G75" s="36"/>
    </row>
    <row r="76" spans="1:8" ht="28.95" customHeight="1" x14ac:dyDescent="0.2">
      <c r="A76" s="60" t="s">
        <v>43</v>
      </c>
      <c r="B76" s="61"/>
      <c r="C76" s="61"/>
      <c r="D76" s="61"/>
      <c r="E76" s="61"/>
      <c r="F76" s="91"/>
      <c r="G76" s="36"/>
    </row>
    <row r="77" spans="1:8" ht="28.95" customHeight="1" x14ac:dyDescent="0.2">
      <c r="A77" s="64"/>
      <c r="B77" s="65"/>
      <c r="C77" s="92"/>
      <c r="D77" s="66" t="s">
        <v>145</v>
      </c>
      <c r="E77" s="93"/>
      <c r="F77" s="94"/>
      <c r="G77" s="36"/>
      <c r="H77" s="37" t="str">
        <f>IF(COUNTIF(C77,"")&gt;=1,"入力漏れ","")</f>
        <v>入力漏れ</v>
      </c>
    </row>
    <row r="78" spans="1:8" ht="28.95" customHeight="1" x14ac:dyDescent="0.2">
      <c r="A78" s="64"/>
      <c r="B78" s="95"/>
      <c r="C78" s="96" t="s">
        <v>114</v>
      </c>
      <c r="D78" s="97"/>
      <c r="E78" s="93" t="s">
        <v>140</v>
      </c>
      <c r="F78" s="94"/>
      <c r="G78" s="36"/>
      <c r="H78" s="37" t="str">
        <f>IF(AND(C77="有",COUNTA(D78)=0),"入力漏れ","")</f>
        <v/>
      </c>
    </row>
    <row r="79" spans="1:8" ht="28.95" customHeight="1" x14ac:dyDescent="0.2">
      <c r="A79" s="64"/>
      <c r="B79" s="65"/>
      <c r="C79" s="92"/>
      <c r="D79" s="98" t="s">
        <v>44</v>
      </c>
      <c r="E79" s="93"/>
      <c r="F79" s="94"/>
      <c r="G79" s="36"/>
      <c r="H79" s="37" t="str">
        <f>IF(COUNTIF(C79,"")&gt;=1,"入力漏れ","")</f>
        <v>入力漏れ</v>
      </c>
    </row>
    <row r="80" spans="1:8" ht="28.95" customHeight="1" x14ac:dyDescent="0.2">
      <c r="A80" s="64"/>
      <c r="B80" s="65"/>
      <c r="C80" s="92"/>
      <c r="D80" s="98" t="s">
        <v>45</v>
      </c>
      <c r="E80" s="93"/>
      <c r="F80" s="94"/>
      <c r="G80" s="36"/>
      <c r="H80" s="37" t="str">
        <f>IF(COUNTIF(C80,"")&gt;=1,"入力漏れ","")</f>
        <v>入力漏れ</v>
      </c>
    </row>
    <row r="81" spans="1:8" ht="28.95" customHeight="1" x14ac:dyDescent="0.2">
      <c r="A81" s="64"/>
      <c r="B81" s="65"/>
      <c r="C81" s="92"/>
      <c r="D81" s="66" t="s">
        <v>46</v>
      </c>
      <c r="E81" s="93"/>
      <c r="F81" s="94"/>
      <c r="G81" s="36"/>
      <c r="H81" s="37" t="str">
        <f>IF(COUNTIF(C81,"")&gt;=1,"入力漏れ","")</f>
        <v>入力漏れ</v>
      </c>
    </row>
    <row r="82" spans="1:8" ht="28.95" customHeight="1" x14ac:dyDescent="0.2">
      <c r="A82" s="64"/>
      <c r="B82" s="95"/>
      <c r="C82" s="96" t="s">
        <v>113</v>
      </c>
      <c r="D82" s="97"/>
      <c r="E82" s="93" t="s">
        <v>141</v>
      </c>
      <c r="F82" s="94"/>
      <c r="G82" s="36"/>
      <c r="H82" s="37" t="str">
        <f>IF(AND(C81="有",COUNTA(D82)=0),"入力漏れ","")</f>
        <v/>
      </c>
    </row>
    <row r="83" spans="1:8" ht="28.95" customHeight="1" x14ac:dyDescent="0.2">
      <c r="A83" s="64"/>
      <c r="B83" s="65"/>
      <c r="C83" s="92"/>
      <c r="D83" s="98" t="s">
        <v>47</v>
      </c>
      <c r="E83" s="93"/>
      <c r="F83" s="94"/>
      <c r="G83" s="36"/>
      <c r="H83" s="37" t="str">
        <f>IF(COUNTIF(C83,"")&gt;=1,"入力漏れ","")</f>
        <v>入力漏れ</v>
      </c>
    </row>
    <row r="84" spans="1:8" ht="28.95" customHeight="1" x14ac:dyDescent="0.2">
      <c r="A84" s="64"/>
      <c r="B84" s="65"/>
      <c r="C84" s="92"/>
      <c r="D84" s="98" t="s">
        <v>48</v>
      </c>
      <c r="E84" s="93"/>
      <c r="F84" s="94"/>
      <c r="G84" s="36"/>
      <c r="H84" s="37" t="str">
        <f>IF(COUNTIF(C84,"")&gt;=1,"入力漏れ","")</f>
        <v>入力漏れ</v>
      </c>
    </row>
    <row r="85" spans="1:8" ht="28.95" customHeight="1" thickBot="1" x14ac:dyDescent="0.25">
      <c r="A85" s="67"/>
      <c r="B85" s="99"/>
      <c r="C85" s="96" t="s">
        <v>112</v>
      </c>
      <c r="D85" s="97"/>
      <c r="E85" s="100" t="s">
        <v>142</v>
      </c>
      <c r="F85" s="101"/>
      <c r="G85" s="36"/>
      <c r="H85" s="37" t="str">
        <f>IF(AND(C84="有",COUNTA(D85)=0),"入力漏れ","")</f>
        <v/>
      </c>
    </row>
    <row r="86" spans="1:8" ht="30" customHeight="1" x14ac:dyDescent="0.2">
      <c r="A86" s="60" t="s">
        <v>49</v>
      </c>
      <c r="B86" s="102"/>
      <c r="C86" s="61"/>
      <c r="D86" s="61"/>
      <c r="E86" s="61"/>
      <c r="F86" s="91"/>
      <c r="G86" s="36"/>
    </row>
    <row r="87" spans="1:8" ht="30" customHeight="1" x14ac:dyDescent="0.2">
      <c r="A87" s="64"/>
      <c r="B87" s="65"/>
      <c r="C87" s="92"/>
      <c r="D87" s="98" t="s">
        <v>50</v>
      </c>
      <c r="E87" s="103"/>
      <c r="F87" s="88"/>
      <c r="G87" s="36"/>
      <c r="H87" s="37" t="str">
        <f t="shared" ref="H87:H93" si="1">IF(COUNTIF(C87,"")&gt;=1,"入力漏れ","")</f>
        <v>入力漏れ</v>
      </c>
    </row>
    <row r="88" spans="1:8" ht="30" customHeight="1" x14ac:dyDescent="0.2">
      <c r="A88" s="64"/>
      <c r="B88" s="65"/>
      <c r="C88" s="92"/>
      <c r="D88" s="98" t="s">
        <v>51</v>
      </c>
      <c r="E88" s="103"/>
      <c r="F88" s="88"/>
      <c r="G88" s="36"/>
      <c r="H88" s="37" t="str">
        <f t="shared" si="1"/>
        <v>入力漏れ</v>
      </c>
    </row>
    <row r="89" spans="1:8" ht="30" customHeight="1" x14ac:dyDescent="0.2">
      <c r="A89" s="64"/>
      <c r="B89" s="65"/>
      <c r="C89" s="92"/>
      <c r="D89" s="98" t="s">
        <v>52</v>
      </c>
      <c r="E89" s="103"/>
      <c r="F89" s="88"/>
      <c r="G89" s="36"/>
      <c r="H89" s="37" t="str">
        <f t="shared" si="1"/>
        <v>入力漏れ</v>
      </c>
    </row>
    <row r="90" spans="1:8" ht="30" customHeight="1" x14ac:dyDescent="0.2">
      <c r="A90" s="64"/>
      <c r="B90" s="65"/>
      <c r="C90" s="92"/>
      <c r="D90" s="98" t="s">
        <v>53</v>
      </c>
      <c r="E90" s="103"/>
      <c r="F90" s="88"/>
      <c r="G90" s="36"/>
      <c r="H90" s="37" t="str">
        <f t="shared" si="1"/>
        <v>入力漏れ</v>
      </c>
    </row>
    <row r="91" spans="1:8" ht="30" customHeight="1" x14ac:dyDescent="0.2">
      <c r="A91" s="64"/>
      <c r="B91" s="65"/>
      <c r="C91" s="92"/>
      <c r="D91" s="98" t="s">
        <v>54</v>
      </c>
      <c r="E91" s="103"/>
      <c r="F91" s="88"/>
      <c r="G91" s="36"/>
      <c r="H91" s="37" t="str">
        <f t="shared" si="1"/>
        <v>入力漏れ</v>
      </c>
    </row>
    <row r="92" spans="1:8" ht="30" customHeight="1" x14ac:dyDescent="0.2">
      <c r="A92" s="64"/>
      <c r="B92" s="65"/>
      <c r="C92" s="92"/>
      <c r="D92" s="98" t="s">
        <v>55</v>
      </c>
      <c r="E92" s="103"/>
      <c r="F92" s="88"/>
      <c r="G92" s="36"/>
      <c r="H92" s="37" t="str">
        <f t="shared" si="1"/>
        <v>入力漏れ</v>
      </c>
    </row>
    <row r="93" spans="1:8" ht="30" customHeight="1" x14ac:dyDescent="0.2">
      <c r="A93" s="64"/>
      <c r="B93" s="65"/>
      <c r="C93" s="92"/>
      <c r="D93" s="98" t="s">
        <v>144</v>
      </c>
      <c r="E93" s="103"/>
      <c r="F93" s="88"/>
      <c r="G93" s="36"/>
      <c r="H93" s="37" t="str">
        <f t="shared" si="1"/>
        <v>入力漏れ</v>
      </c>
    </row>
    <row r="94" spans="1:8" ht="30" customHeight="1" thickBot="1" x14ac:dyDescent="0.25">
      <c r="A94" s="67"/>
      <c r="B94" s="99"/>
      <c r="C94" s="96" t="s">
        <v>112</v>
      </c>
      <c r="D94" s="97"/>
      <c r="E94" s="104" t="s">
        <v>143</v>
      </c>
      <c r="F94" s="105"/>
      <c r="G94" s="36"/>
      <c r="H94" s="37" t="str">
        <f>IF(AND(C93="有",COUNTA(D94)=0),"入力漏れ","")</f>
        <v/>
      </c>
    </row>
    <row r="95" spans="1:8" ht="30" customHeight="1" x14ac:dyDescent="0.2">
      <c r="A95" s="60" t="s">
        <v>56</v>
      </c>
      <c r="B95" s="102"/>
      <c r="C95" s="61"/>
      <c r="D95" s="61"/>
      <c r="E95" s="61"/>
      <c r="F95" s="91"/>
      <c r="G95" s="36"/>
    </row>
    <row r="96" spans="1:8" ht="30" customHeight="1" x14ac:dyDescent="0.2">
      <c r="A96" s="64"/>
      <c r="B96" s="65"/>
      <c r="C96" s="92"/>
      <c r="D96" s="106" t="s">
        <v>57</v>
      </c>
      <c r="E96" s="103"/>
      <c r="F96" s="88"/>
      <c r="G96" s="36"/>
      <c r="H96" s="37" t="str">
        <f t="shared" ref="H96:H101" si="2">IF(COUNTIF(C96,"")&gt;=1,"入力漏れ","")</f>
        <v>入力漏れ</v>
      </c>
    </row>
    <row r="97" spans="1:8" ht="30" customHeight="1" x14ac:dyDescent="0.2">
      <c r="A97" s="64"/>
      <c r="B97" s="65"/>
      <c r="C97" s="92"/>
      <c r="D97" s="106" t="s">
        <v>58</v>
      </c>
      <c r="E97" s="103"/>
      <c r="F97" s="88"/>
      <c r="G97" s="36"/>
      <c r="H97" s="37" t="str">
        <f t="shared" si="2"/>
        <v>入力漏れ</v>
      </c>
    </row>
    <row r="98" spans="1:8" ht="30" customHeight="1" x14ac:dyDescent="0.2">
      <c r="A98" s="64"/>
      <c r="B98" s="65"/>
      <c r="C98" s="92"/>
      <c r="D98" s="106" t="s">
        <v>277</v>
      </c>
      <c r="E98" s="103"/>
      <c r="F98" s="88"/>
      <c r="G98" s="36"/>
      <c r="H98" s="37" t="str">
        <f t="shared" si="2"/>
        <v>入力漏れ</v>
      </c>
    </row>
    <row r="99" spans="1:8" ht="30" customHeight="1" x14ac:dyDescent="0.2">
      <c r="A99" s="64"/>
      <c r="B99" s="65"/>
      <c r="C99" s="92"/>
      <c r="D99" s="106" t="s">
        <v>261</v>
      </c>
      <c r="E99" s="103"/>
      <c r="F99" s="88"/>
      <c r="G99" s="36"/>
      <c r="H99" s="37" t="str">
        <f t="shared" si="2"/>
        <v>入力漏れ</v>
      </c>
    </row>
    <row r="100" spans="1:8" ht="30" customHeight="1" x14ac:dyDescent="0.2">
      <c r="A100" s="64"/>
      <c r="B100" s="65"/>
      <c r="C100" s="92"/>
      <c r="D100" s="106" t="s">
        <v>260</v>
      </c>
      <c r="E100" s="103"/>
      <c r="F100" s="88"/>
      <c r="G100" s="36"/>
      <c r="H100" s="37" t="str">
        <f t="shared" si="2"/>
        <v>入力漏れ</v>
      </c>
    </row>
    <row r="101" spans="1:8" ht="30" customHeight="1" x14ac:dyDescent="0.2">
      <c r="A101" s="64"/>
      <c r="B101" s="65"/>
      <c r="C101" s="92"/>
      <c r="D101" s="106" t="s">
        <v>146</v>
      </c>
      <c r="E101" s="103"/>
      <c r="F101" s="88"/>
      <c r="G101" s="36"/>
      <c r="H101" s="37" t="str">
        <f t="shared" si="2"/>
        <v>入力漏れ</v>
      </c>
    </row>
    <row r="102" spans="1:8" ht="30" customHeight="1" thickBot="1" x14ac:dyDescent="0.25">
      <c r="A102" s="67"/>
      <c r="B102" s="99"/>
      <c r="C102" s="96" t="s">
        <v>111</v>
      </c>
      <c r="D102" s="97"/>
      <c r="E102" s="104" t="s">
        <v>143</v>
      </c>
      <c r="F102" s="105"/>
      <c r="G102" s="36"/>
      <c r="H102" s="37" t="str">
        <f>IF(AND(C101="有",COUNTA(D102)=0),"入力漏れ","")</f>
        <v/>
      </c>
    </row>
    <row r="103" spans="1:8" ht="30" customHeight="1" x14ac:dyDescent="0.2">
      <c r="A103" s="60" t="s">
        <v>59</v>
      </c>
      <c r="B103" s="102"/>
      <c r="C103" s="77"/>
      <c r="D103" s="77"/>
      <c r="E103" s="77"/>
      <c r="F103" s="78"/>
      <c r="G103" s="36"/>
    </row>
    <row r="104" spans="1:8" ht="30" customHeight="1" x14ac:dyDescent="0.2">
      <c r="A104" s="64"/>
      <c r="B104" s="95"/>
      <c r="C104" s="107"/>
      <c r="D104" s="108" t="s">
        <v>60</v>
      </c>
      <c r="E104" s="109"/>
      <c r="F104" s="110"/>
      <c r="G104" s="111"/>
      <c r="H104" s="37" t="str">
        <f>IF(COUNTIF(C104,"")&gt;=1,"入力漏れ","")</f>
        <v>入力漏れ</v>
      </c>
    </row>
    <row r="105" spans="1:8" ht="30" customHeight="1" x14ac:dyDescent="0.2">
      <c r="A105" s="112"/>
      <c r="B105" s="113"/>
      <c r="C105" s="114"/>
      <c r="D105" s="98" t="s">
        <v>61</v>
      </c>
      <c r="E105" s="82"/>
      <c r="F105" s="94"/>
      <c r="G105" s="111"/>
      <c r="H105" s="37" t="str">
        <f>IF(COUNTIF(C105,"")&gt;=1,"入力漏れ","")</f>
        <v>入力漏れ</v>
      </c>
    </row>
    <row r="106" spans="1:8" ht="30" customHeight="1" x14ac:dyDescent="0.2">
      <c r="A106" s="112"/>
      <c r="B106" s="113"/>
      <c r="C106" s="114"/>
      <c r="D106" s="66" t="s">
        <v>169</v>
      </c>
      <c r="E106" s="82"/>
      <c r="F106" s="94"/>
      <c r="G106" s="36"/>
      <c r="H106" s="37" t="str">
        <f>IF(COUNTIF(C106,"")&gt;=1,"入力漏れ","")</f>
        <v>入力漏れ</v>
      </c>
    </row>
    <row r="107" spans="1:8" ht="30" customHeight="1" x14ac:dyDescent="0.2">
      <c r="A107" s="112"/>
      <c r="B107" s="113"/>
      <c r="C107" s="115" t="s">
        <v>110</v>
      </c>
      <c r="D107" s="97"/>
      <c r="E107" s="82" t="s">
        <v>148</v>
      </c>
      <c r="F107" s="94"/>
      <c r="G107" s="111"/>
      <c r="H107" s="37" t="str">
        <f>IF(AND(C106="有",COUNTA(D107)=0),"入力漏れ","")</f>
        <v/>
      </c>
    </row>
    <row r="108" spans="1:8" ht="30" customHeight="1" x14ac:dyDescent="0.2">
      <c r="A108" s="112"/>
      <c r="B108" s="113"/>
      <c r="C108" s="115" t="s">
        <v>273</v>
      </c>
      <c r="D108" s="140"/>
      <c r="E108" s="82" t="s">
        <v>272</v>
      </c>
      <c r="F108" s="110"/>
      <c r="G108" s="111"/>
    </row>
    <row r="109" spans="1:8" ht="30" customHeight="1" x14ac:dyDescent="0.2">
      <c r="A109" s="112"/>
      <c r="B109" s="113"/>
      <c r="C109" s="116"/>
      <c r="D109" s="117" t="s">
        <v>170</v>
      </c>
      <c r="E109" s="118"/>
      <c r="F109" s="110"/>
      <c r="G109" s="36"/>
      <c r="H109" s="37" t="str">
        <f>IF(COUNTIF(C109,"")&gt;=1,"入力漏れ","")</f>
        <v>入力漏れ</v>
      </c>
    </row>
    <row r="110" spans="1:8" ht="30" customHeight="1" x14ac:dyDescent="0.2">
      <c r="A110" s="112"/>
      <c r="B110" s="113"/>
      <c r="C110" s="96" t="s">
        <v>115</v>
      </c>
      <c r="D110" s="97"/>
      <c r="E110" s="93" t="s">
        <v>149</v>
      </c>
      <c r="F110" s="94"/>
      <c r="G110" s="111"/>
      <c r="H110" s="37" t="str">
        <f>IF(AND($C$109="有",COUNTA(D110)=0),"入力漏れ","")</f>
        <v/>
      </c>
    </row>
    <row r="111" spans="1:8" ht="30" customHeight="1" x14ac:dyDescent="0.2">
      <c r="A111" s="112"/>
      <c r="B111" s="113"/>
      <c r="C111" s="96" t="s">
        <v>116</v>
      </c>
      <c r="D111" s="97"/>
      <c r="E111" s="93" t="s">
        <v>150</v>
      </c>
      <c r="F111" s="94"/>
      <c r="G111" s="111"/>
      <c r="H111" s="37" t="str">
        <f>IF(AND($C$109="有",COUNTA(D111)=0),"入力漏れ","")</f>
        <v/>
      </c>
    </row>
    <row r="112" spans="1:8" ht="30" customHeight="1" x14ac:dyDescent="0.2">
      <c r="A112" s="112"/>
      <c r="B112" s="113"/>
      <c r="C112" s="119" t="s">
        <v>117</v>
      </c>
      <c r="D112" s="120"/>
      <c r="E112" s="93" t="s">
        <v>147</v>
      </c>
      <c r="F112" s="94"/>
      <c r="G112" s="111"/>
      <c r="H112" s="37" t="str">
        <f>IF(AND($C$109="有",COUNTA(D112)=0),"入力漏れ","")</f>
        <v/>
      </c>
    </row>
    <row r="113" spans="1:8" ht="30" customHeight="1" x14ac:dyDescent="0.2">
      <c r="A113" s="112"/>
      <c r="B113" s="113"/>
      <c r="C113" s="116"/>
      <c r="D113" s="117" t="s">
        <v>62</v>
      </c>
      <c r="E113" s="118"/>
      <c r="F113" s="110"/>
      <c r="G113" s="36"/>
      <c r="H113" s="37" t="str">
        <f>IF(COUNTIF(C113,"")&gt;=1,"入力漏れ","")</f>
        <v>入力漏れ</v>
      </c>
    </row>
    <row r="114" spans="1:8" ht="30" customHeight="1" x14ac:dyDescent="0.2">
      <c r="A114" s="112"/>
      <c r="B114" s="113"/>
      <c r="C114" s="121" t="s">
        <v>118</v>
      </c>
      <c r="D114" s="97"/>
      <c r="E114" s="93" t="s">
        <v>151</v>
      </c>
      <c r="F114" s="94"/>
      <c r="G114" s="36"/>
      <c r="H114" s="37" t="str">
        <f>IF(AND(C113="有",COUNTA(D114)=0),"入力漏れ","")</f>
        <v/>
      </c>
    </row>
    <row r="115" spans="1:8" ht="30" customHeight="1" x14ac:dyDescent="0.2">
      <c r="A115" s="112"/>
      <c r="B115" s="113"/>
      <c r="C115" s="107"/>
      <c r="D115" s="122" t="s">
        <v>63</v>
      </c>
      <c r="E115" s="118"/>
      <c r="F115" s="110"/>
      <c r="G115" s="36"/>
      <c r="H115" s="37" t="str">
        <f>IF(COUNTIF(C115,"")&gt;=1,"入力漏れ","")</f>
        <v>入力漏れ</v>
      </c>
    </row>
    <row r="116" spans="1:8" ht="30" customHeight="1" x14ac:dyDescent="0.2">
      <c r="A116" s="112"/>
      <c r="B116" s="113"/>
      <c r="C116" s="123"/>
      <c r="D116" s="124" t="s">
        <v>64</v>
      </c>
      <c r="E116" s="93"/>
      <c r="F116" s="94"/>
      <c r="G116" s="36"/>
      <c r="H116" s="37" t="str">
        <f>IF(COUNTIF(C116,"")&gt;=1,"入力漏れ","")</f>
        <v>入力漏れ</v>
      </c>
    </row>
    <row r="117" spans="1:8" ht="30" customHeight="1" thickBot="1" x14ac:dyDescent="0.25">
      <c r="A117" s="125"/>
      <c r="B117" s="126"/>
      <c r="C117" s="127" t="s">
        <v>119</v>
      </c>
      <c r="D117" s="70"/>
      <c r="E117" s="100" t="s">
        <v>151</v>
      </c>
      <c r="F117" s="101"/>
      <c r="G117" s="36"/>
      <c r="H117" s="37" t="str">
        <f>IF(AND(C116="有",COUNTA(D117)=0),"入力漏れ","")</f>
        <v/>
      </c>
    </row>
    <row r="118" spans="1:8" ht="17.399999999999999" thickBot="1" x14ac:dyDescent="0.25">
      <c r="A118" s="36"/>
      <c r="B118" s="36"/>
      <c r="C118" s="36"/>
      <c r="D118" s="36"/>
      <c r="E118" s="36"/>
      <c r="F118" s="36"/>
      <c r="G118" s="36"/>
    </row>
    <row r="119" spans="1:8" ht="34.200000000000003" customHeight="1" thickBot="1" x14ac:dyDescent="0.25">
      <c r="A119" s="41" t="s">
        <v>65</v>
      </c>
      <c r="B119" s="42"/>
      <c r="C119" s="42"/>
      <c r="D119" s="42"/>
      <c r="E119" s="147" t="s">
        <v>18</v>
      </c>
      <c r="F119" s="148"/>
      <c r="G119" s="36"/>
    </row>
    <row r="120" spans="1:8" ht="34.200000000000003" customHeight="1" thickBot="1" x14ac:dyDescent="0.25">
      <c r="A120" s="128" t="s">
        <v>66</v>
      </c>
      <c r="B120" s="54"/>
      <c r="C120" s="54"/>
      <c r="D120" s="54"/>
      <c r="E120" s="54"/>
      <c r="F120" s="55"/>
      <c r="G120" s="36"/>
    </row>
    <row r="121" spans="1:8" ht="156" customHeight="1" thickBot="1" x14ac:dyDescent="0.25">
      <c r="A121" s="161" t="s">
        <v>67</v>
      </c>
      <c r="B121" s="162"/>
      <c r="C121" s="168"/>
      <c r="D121" s="168"/>
      <c r="E121" s="177" t="s">
        <v>138</v>
      </c>
      <c r="F121" s="178"/>
      <c r="G121" s="36"/>
      <c r="H121" s="37" t="str">
        <f>IF(COUNTIF(C121,"")&gt;=1,"入力漏れ","")</f>
        <v>入力漏れ</v>
      </c>
    </row>
    <row r="122" spans="1:8" ht="34.200000000000003" customHeight="1" thickBot="1" x14ac:dyDescent="0.25">
      <c r="A122" s="60" t="s">
        <v>68</v>
      </c>
      <c r="B122" s="61"/>
      <c r="C122" s="61"/>
      <c r="D122" s="61"/>
      <c r="E122" s="61"/>
      <c r="F122" s="91"/>
      <c r="G122" s="36"/>
    </row>
    <row r="123" spans="1:8" ht="154.94999999999999" customHeight="1" thickBot="1" x14ac:dyDescent="0.25">
      <c r="A123" s="67"/>
      <c r="B123" s="68"/>
      <c r="C123" s="175"/>
      <c r="D123" s="176"/>
      <c r="E123" s="177" t="s">
        <v>152</v>
      </c>
      <c r="F123" s="178"/>
      <c r="G123" s="36"/>
    </row>
    <row r="124" spans="1:8" x14ac:dyDescent="0.2">
      <c r="A124" s="36"/>
      <c r="B124" s="36"/>
      <c r="C124" s="36"/>
      <c r="D124" s="36"/>
      <c r="E124" s="36"/>
      <c r="F124" s="36"/>
      <c r="G124" s="36"/>
    </row>
    <row r="125" spans="1:8" x14ac:dyDescent="0.2">
      <c r="A125" s="36"/>
      <c r="B125" s="36"/>
      <c r="C125" s="36"/>
      <c r="D125" s="36"/>
      <c r="E125" s="36"/>
      <c r="F125" s="36"/>
      <c r="G125" s="36"/>
    </row>
    <row r="372" spans="1:2" x14ac:dyDescent="0.2">
      <c r="A372" s="129"/>
    </row>
    <row r="373" spans="1:2" x14ac:dyDescent="0.2">
      <c r="A373" s="129"/>
    </row>
    <row r="374" spans="1:2" x14ac:dyDescent="0.2">
      <c r="A374" s="129"/>
    </row>
    <row r="375" spans="1:2" x14ac:dyDescent="0.2">
      <c r="A375" s="129"/>
    </row>
    <row r="380" spans="1:2" x14ac:dyDescent="0.2">
      <c r="B380" s="129"/>
    </row>
    <row r="382" spans="1:2" x14ac:dyDescent="0.2">
      <c r="A382" s="129"/>
    </row>
    <row r="384" spans="1:2" x14ac:dyDescent="0.2">
      <c r="B384" s="129"/>
    </row>
    <row r="386" spans="1:6" x14ac:dyDescent="0.2">
      <c r="A386" s="129"/>
      <c r="B386" s="129"/>
    </row>
    <row r="391" spans="1:6" x14ac:dyDescent="0.2">
      <c r="A391" s="129"/>
    </row>
    <row r="392" spans="1:6" x14ac:dyDescent="0.2">
      <c r="A392" s="129"/>
    </row>
    <row r="393" spans="1:6" x14ac:dyDescent="0.2">
      <c r="A393" s="129"/>
    </row>
    <row r="395" spans="1:6" x14ac:dyDescent="0.2">
      <c r="A395" s="129"/>
    </row>
    <row r="396" spans="1:6" x14ac:dyDescent="0.2">
      <c r="A396" s="130"/>
    </row>
    <row r="397" spans="1:6" x14ac:dyDescent="0.2">
      <c r="B397" s="129"/>
      <c r="E397" s="129"/>
      <c r="F397" s="129"/>
    </row>
    <row r="398" spans="1:6" x14ac:dyDescent="0.2">
      <c r="B398" s="129"/>
    </row>
    <row r="399" spans="1:6" x14ac:dyDescent="0.2">
      <c r="B399" s="129"/>
    </row>
    <row r="400" spans="1:6" x14ac:dyDescent="0.2">
      <c r="B400" s="129"/>
    </row>
    <row r="401" spans="5:6" x14ac:dyDescent="0.2">
      <c r="E401" s="129"/>
      <c r="F401" s="129"/>
    </row>
  </sheetData>
  <mergeCells count="67">
    <mergeCell ref="C62:D62"/>
    <mergeCell ref="C65:D65"/>
    <mergeCell ref="E20:F20"/>
    <mergeCell ref="C20:D20"/>
    <mergeCell ref="C22:D22"/>
    <mergeCell ref="C25:D25"/>
    <mergeCell ref="C26:D26"/>
    <mergeCell ref="E50:F50"/>
    <mergeCell ref="E24:F24"/>
    <mergeCell ref="C123:D123"/>
    <mergeCell ref="E123:F123"/>
    <mergeCell ref="C70:D70"/>
    <mergeCell ref="A54:B54"/>
    <mergeCell ref="E52:F52"/>
    <mergeCell ref="E56:F56"/>
    <mergeCell ref="E58:F58"/>
    <mergeCell ref="E74:F74"/>
    <mergeCell ref="E119:F119"/>
    <mergeCell ref="C61:D61"/>
    <mergeCell ref="C121:D121"/>
    <mergeCell ref="A121:B121"/>
    <mergeCell ref="E121:F121"/>
    <mergeCell ref="C66:D66"/>
    <mergeCell ref="C69:D69"/>
    <mergeCell ref="E54:F54"/>
    <mergeCell ref="A25:B25"/>
    <mergeCell ref="A26:B26"/>
    <mergeCell ref="A27:B27"/>
    <mergeCell ref="C27:D27"/>
    <mergeCell ref="A56:B56"/>
    <mergeCell ref="A50:B50"/>
    <mergeCell ref="C50:D50"/>
    <mergeCell ref="C28:D28"/>
    <mergeCell ref="C29:D29"/>
    <mergeCell ref="C54:D54"/>
    <mergeCell ref="C56:D56"/>
    <mergeCell ref="A28:B28"/>
    <mergeCell ref="A29:B29"/>
    <mergeCell ref="A34:F34"/>
    <mergeCell ref="E31:F31"/>
    <mergeCell ref="A33:B33"/>
    <mergeCell ref="C15:D15"/>
    <mergeCell ref="C16:D16"/>
    <mergeCell ref="C17:D17"/>
    <mergeCell ref="A20:B20"/>
    <mergeCell ref="A22:B22"/>
    <mergeCell ref="A15:B15"/>
    <mergeCell ref="A16:B16"/>
    <mergeCell ref="A17:B17"/>
    <mergeCell ref="A18:B18"/>
    <mergeCell ref="A19:B19"/>
    <mergeCell ref="A13:B13"/>
    <mergeCell ref="A21:B21"/>
    <mergeCell ref="C21:D21"/>
    <mergeCell ref="E21:F21"/>
    <mergeCell ref="E9:F9"/>
    <mergeCell ref="A10:B10"/>
    <mergeCell ref="A11:B11"/>
    <mergeCell ref="A12:B12"/>
    <mergeCell ref="A14:B14"/>
    <mergeCell ref="C10:D10"/>
    <mergeCell ref="C11:D11"/>
    <mergeCell ref="C12:D12"/>
    <mergeCell ref="C13:D13"/>
    <mergeCell ref="C14:D14"/>
    <mergeCell ref="C18:D18"/>
    <mergeCell ref="C19:D19"/>
  </mergeCells>
  <phoneticPr fontId="1"/>
  <conditionalFormatting sqref="D39">
    <cfRule type="expression" dxfId="13" priority="30">
      <formula>COUNTA(C38)=1</formula>
    </cfRule>
  </conditionalFormatting>
  <conditionalFormatting sqref="D44">
    <cfRule type="expression" dxfId="12" priority="29">
      <formula>COUNTA(C43)=1</formula>
    </cfRule>
  </conditionalFormatting>
  <conditionalFormatting sqref="D48">
    <cfRule type="expression" dxfId="11" priority="28">
      <formula>COUNTA(C47)=1</formula>
    </cfRule>
  </conditionalFormatting>
  <conditionalFormatting sqref="D78">
    <cfRule type="expression" dxfId="10" priority="27">
      <formula>C77="有"</formula>
    </cfRule>
  </conditionalFormatting>
  <conditionalFormatting sqref="D82">
    <cfRule type="expression" dxfId="9" priority="26">
      <formula>C81="有"</formula>
    </cfRule>
  </conditionalFormatting>
  <conditionalFormatting sqref="D85">
    <cfRule type="expression" dxfId="8" priority="25">
      <formula>C84="有"</formula>
    </cfRule>
  </conditionalFormatting>
  <conditionalFormatting sqref="D94">
    <cfRule type="expression" dxfId="7" priority="24">
      <formula>C93="有"</formula>
    </cfRule>
  </conditionalFormatting>
  <conditionalFormatting sqref="D102">
    <cfRule type="expression" dxfId="6" priority="23">
      <formula>C101="有"</formula>
    </cfRule>
  </conditionalFormatting>
  <conditionalFormatting sqref="D107:D108">
    <cfRule type="expression" dxfId="5" priority="22">
      <formula>C106="有"</formula>
    </cfRule>
  </conditionalFormatting>
  <conditionalFormatting sqref="D110">
    <cfRule type="expression" dxfId="4" priority="21">
      <formula>C109="有"</formula>
    </cfRule>
  </conditionalFormatting>
  <conditionalFormatting sqref="D111">
    <cfRule type="expression" dxfId="3" priority="20">
      <formula>C109="有"</formula>
    </cfRule>
  </conditionalFormatting>
  <conditionalFormatting sqref="D112">
    <cfRule type="expression" dxfId="2" priority="19">
      <formula>C109="有"</formula>
    </cfRule>
  </conditionalFormatting>
  <conditionalFormatting sqref="D114">
    <cfRule type="expression" dxfId="1" priority="16">
      <formula>C113="有"</formula>
    </cfRule>
  </conditionalFormatting>
  <conditionalFormatting sqref="D117">
    <cfRule type="expression" dxfId="0" priority="14">
      <formula>C116="有"</formula>
    </cfRule>
  </conditionalFormatting>
  <pageMargins left="0.70866141732283472" right="0.70866141732283472" top="1.1417322834645669" bottom="0.74803149606299213" header="0.31496062992125984" footer="0.31496062992125984"/>
  <pageSetup paperSize="9" scale="49" orientation="portrait" r:id="rId1"/>
  <headerFooter differentFirst="1"/>
  <colBreaks count="1" manualBreakCount="1">
    <brk id="6"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BC844872-9684-4C87-98DE-F678E5354335}">
          <x14:formula1>
            <xm:f>選択肢!$B$1:$B$2</xm:f>
          </x14:formula1>
          <xm:sqref>C96:C101 C87:C93 C83:C84 C79:C81 C115:C116 C104:C106 C113 C109 C33 C77</xm:sqref>
        </x14:dataValidation>
        <x14:dataValidation type="list" allowBlank="1" showInputMessage="1" showErrorMessage="1" xr:uid="{4CAF2756-31C2-45D4-83D1-D4F71C774D2F}">
          <x14:formula1>
            <xm:f>選択肢!$C$1:$C$2</xm:f>
          </x14:formula1>
          <xm:sqref>C40:C43 C67 C63 C71 C35:C38 C45:C47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F6529-5D77-4B24-92D2-B45AE1E532C1}">
  <sheetPr codeName="Sheet2">
    <tabColor rgb="FFFFFF00"/>
    <pageSetUpPr fitToPage="1"/>
  </sheetPr>
  <dimension ref="A1:J37"/>
  <sheetViews>
    <sheetView topLeftCell="A16" zoomScaleNormal="100" workbookViewId="0">
      <selection activeCell="F9" sqref="F9"/>
    </sheetView>
  </sheetViews>
  <sheetFormatPr defaultColWidth="9.109375" defaultRowHeight="12" x14ac:dyDescent="0.15"/>
  <cols>
    <col min="1" max="1" width="41.44140625" style="4" customWidth="1"/>
    <col min="2" max="2" width="27.44140625" style="4" customWidth="1"/>
    <col min="3" max="3" width="25.6640625" style="4" customWidth="1"/>
    <col min="4" max="4" width="17.6640625" style="4" customWidth="1"/>
    <col min="5" max="5" width="24.44140625" style="4" customWidth="1"/>
    <col min="6" max="6" width="35.88671875" style="4" customWidth="1"/>
    <col min="7" max="7" width="38.21875" style="4" customWidth="1"/>
    <col min="8" max="16384" width="9.109375" style="4"/>
  </cols>
  <sheetData>
    <row r="1" spans="1:10" s="2" customFormat="1" ht="15" customHeight="1" x14ac:dyDescent="0.2">
      <c r="A1" s="1" t="s">
        <v>262</v>
      </c>
    </row>
    <row r="2" spans="1:10" s="2" customFormat="1" ht="15" customHeight="1" x14ac:dyDescent="0.2">
      <c r="A2" s="1"/>
      <c r="E2" s="3"/>
    </row>
    <row r="3" spans="1:10" ht="18" customHeight="1" x14ac:dyDescent="0.2">
      <c r="A3" s="1" t="s">
        <v>263</v>
      </c>
      <c r="B3" s="15" t="s">
        <v>241</v>
      </c>
      <c r="C3" s="4">
        <f>'01_提案書本体'!C11</f>
        <v>0</v>
      </c>
    </row>
    <row r="4" spans="1:10" ht="18" customHeight="1" x14ac:dyDescent="0.2">
      <c r="A4" s="1"/>
      <c r="B4" s="15"/>
    </row>
    <row r="5" spans="1:10" ht="18" customHeight="1" x14ac:dyDescent="0.2">
      <c r="A5" s="131" t="s">
        <v>267</v>
      </c>
      <c r="B5" s="136"/>
      <c r="C5" s="4" t="s">
        <v>266</v>
      </c>
      <c r="I5" s="4">
        <f>IF(B5="する",1,0)</f>
        <v>0</v>
      </c>
    </row>
    <row r="6" spans="1:10" ht="18" customHeight="1" x14ac:dyDescent="0.2">
      <c r="A6" s="131"/>
      <c r="B6" s="15"/>
    </row>
    <row r="7" spans="1:10" ht="18" customHeight="1" x14ac:dyDescent="0.2">
      <c r="A7" s="1" t="s">
        <v>265</v>
      </c>
      <c r="B7" s="15"/>
    </row>
    <row r="8" spans="1:10" ht="30.9" customHeight="1" x14ac:dyDescent="0.15">
      <c r="A8" s="5" t="s">
        <v>69</v>
      </c>
      <c r="B8" s="6" t="s">
        <v>70</v>
      </c>
      <c r="C8" s="6" t="s">
        <v>71</v>
      </c>
      <c r="D8" s="6" t="s">
        <v>72</v>
      </c>
      <c r="E8" s="6" t="s">
        <v>73</v>
      </c>
      <c r="F8" s="7" t="s">
        <v>74</v>
      </c>
    </row>
    <row r="9" spans="1:10" ht="18" customHeight="1" x14ac:dyDescent="0.15">
      <c r="A9" s="16"/>
      <c r="B9" s="17"/>
      <c r="C9" s="18"/>
      <c r="D9" s="19"/>
      <c r="E9" s="19"/>
      <c r="F9" s="20"/>
      <c r="I9" s="4">
        <f>COUNTA(A9)</f>
        <v>0</v>
      </c>
      <c r="J9" s="4">
        <f>I5+I9</f>
        <v>0</v>
      </c>
    </row>
    <row r="10" spans="1:10" ht="18" customHeight="1" x14ac:dyDescent="0.15">
      <c r="A10" s="21"/>
      <c r="B10" s="22"/>
      <c r="C10" s="18"/>
      <c r="D10" s="22"/>
      <c r="E10" s="22"/>
      <c r="F10" s="23"/>
    </row>
    <row r="11" spans="1:10" ht="18" customHeight="1" x14ac:dyDescent="0.15">
      <c r="A11" s="21"/>
      <c r="B11" s="22"/>
      <c r="C11" s="18"/>
      <c r="D11" s="22"/>
      <c r="E11" s="22"/>
      <c r="F11" s="23"/>
    </row>
    <row r="12" spans="1:10" ht="18" customHeight="1" x14ac:dyDescent="0.15">
      <c r="A12" s="21"/>
      <c r="B12" s="24"/>
      <c r="C12" s="22"/>
      <c r="D12" s="22"/>
      <c r="E12" s="22"/>
      <c r="F12" s="23"/>
    </row>
    <row r="13" spans="1:10" ht="18" customHeight="1" x14ac:dyDescent="0.15">
      <c r="A13" s="21"/>
      <c r="B13" s="22"/>
      <c r="C13" s="22"/>
      <c r="D13" s="22"/>
      <c r="E13" s="22"/>
      <c r="F13" s="23"/>
    </row>
    <row r="14" spans="1:10" ht="18" customHeight="1" x14ac:dyDescent="0.15">
      <c r="A14" s="21"/>
      <c r="B14" s="22"/>
      <c r="C14" s="22"/>
      <c r="D14" s="22"/>
      <c r="E14" s="22"/>
      <c r="F14" s="23"/>
    </row>
    <row r="15" spans="1:10" ht="18" customHeight="1" x14ac:dyDescent="0.15">
      <c r="A15" s="21"/>
      <c r="B15" s="22"/>
      <c r="C15" s="22"/>
      <c r="D15" s="22"/>
      <c r="E15" s="22"/>
      <c r="F15" s="23"/>
    </row>
    <row r="16" spans="1:10" ht="18" customHeight="1" x14ac:dyDescent="0.15">
      <c r="A16" s="21"/>
      <c r="B16" s="22"/>
      <c r="C16" s="22"/>
      <c r="D16" s="22"/>
      <c r="E16" s="22"/>
      <c r="F16" s="23"/>
    </row>
    <row r="17" spans="1:7" ht="18" customHeight="1" x14ac:dyDescent="0.15">
      <c r="A17" s="21"/>
      <c r="B17" s="22"/>
      <c r="C17" s="22"/>
      <c r="D17" s="22"/>
      <c r="E17" s="22"/>
      <c r="F17" s="23"/>
    </row>
    <row r="18" spans="1:7" ht="18" customHeight="1" x14ac:dyDescent="0.15">
      <c r="A18" s="21"/>
      <c r="B18" s="22"/>
      <c r="C18" s="22"/>
      <c r="D18" s="22"/>
      <c r="E18" s="22"/>
      <c r="F18" s="23"/>
    </row>
    <row r="19" spans="1:7" ht="18" customHeight="1" x14ac:dyDescent="0.15">
      <c r="A19" s="21"/>
      <c r="B19" s="22"/>
      <c r="C19" s="22"/>
      <c r="D19" s="22"/>
      <c r="E19" s="22"/>
      <c r="F19" s="23"/>
    </row>
    <row r="20" spans="1:7" ht="18" customHeight="1" x14ac:dyDescent="0.15">
      <c r="A20" s="21"/>
      <c r="B20" s="22"/>
      <c r="C20" s="22"/>
      <c r="D20" s="22"/>
      <c r="E20" s="22"/>
      <c r="F20" s="23"/>
      <c r="G20" s="8"/>
    </row>
    <row r="21" spans="1:7" ht="18" customHeight="1" x14ac:dyDescent="0.15">
      <c r="A21" s="21"/>
      <c r="B21" s="22"/>
      <c r="C21" s="22"/>
      <c r="D21" s="22"/>
      <c r="E21" s="22"/>
      <c r="F21" s="23"/>
    </row>
    <row r="22" spans="1:7" ht="18" customHeight="1" x14ac:dyDescent="0.15">
      <c r="A22" s="21"/>
      <c r="B22" s="22"/>
      <c r="C22" s="22"/>
      <c r="D22" s="22"/>
      <c r="E22" s="22"/>
      <c r="F22" s="23"/>
    </row>
    <row r="23" spans="1:7" ht="18" customHeight="1" x14ac:dyDescent="0.15">
      <c r="A23" s="21"/>
      <c r="B23" s="22"/>
      <c r="C23" s="22"/>
      <c r="D23" s="22"/>
      <c r="E23" s="22"/>
      <c r="F23" s="23"/>
    </row>
    <row r="24" spans="1:7" ht="18" customHeight="1" x14ac:dyDescent="0.15">
      <c r="A24" s="25"/>
      <c r="B24" s="26"/>
      <c r="C24" s="26"/>
      <c r="D24" s="26"/>
      <c r="E24" s="26"/>
      <c r="F24" s="27"/>
    </row>
    <row r="25" spans="1:7" ht="15" customHeight="1" x14ac:dyDescent="0.15"/>
    <row r="26" spans="1:7" s="2" customFormat="1" ht="18" customHeight="1" x14ac:dyDescent="0.2">
      <c r="A26" s="1" t="s">
        <v>240</v>
      </c>
    </row>
    <row r="27" spans="1:7" ht="38.4" customHeight="1" x14ac:dyDescent="0.15">
      <c r="A27" s="5" t="s">
        <v>264</v>
      </c>
      <c r="B27" s="132" t="s">
        <v>69</v>
      </c>
      <c r="C27" s="6" t="s">
        <v>70</v>
      </c>
      <c r="D27" s="6" t="s">
        <v>71</v>
      </c>
      <c r="E27" s="6" t="s">
        <v>72</v>
      </c>
      <c r="F27" s="6" t="s">
        <v>73</v>
      </c>
      <c r="G27" s="7" t="s">
        <v>74</v>
      </c>
    </row>
    <row r="28" spans="1:7" ht="18" customHeight="1" x14ac:dyDescent="0.15">
      <c r="A28" s="28"/>
      <c r="B28" s="133"/>
      <c r="C28" s="29"/>
      <c r="D28" s="29"/>
      <c r="E28" s="19"/>
      <c r="F28" s="29"/>
      <c r="G28" s="30"/>
    </row>
    <row r="29" spans="1:7" ht="18" customHeight="1" x14ac:dyDescent="0.15">
      <c r="A29" s="21"/>
      <c r="B29" s="134"/>
      <c r="C29" s="22"/>
      <c r="D29" s="22"/>
      <c r="E29" s="22"/>
      <c r="F29" s="22"/>
      <c r="G29" s="23"/>
    </row>
    <row r="30" spans="1:7" ht="18" customHeight="1" x14ac:dyDescent="0.15">
      <c r="A30" s="21"/>
      <c r="B30" s="134"/>
      <c r="C30" s="22"/>
      <c r="D30" s="22"/>
      <c r="E30" s="22"/>
      <c r="F30" s="22"/>
      <c r="G30" s="23"/>
    </row>
    <row r="31" spans="1:7" ht="18" customHeight="1" x14ac:dyDescent="0.15">
      <c r="A31" s="21"/>
      <c r="B31" s="134"/>
      <c r="C31" s="22"/>
      <c r="D31" s="22"/>
      <c r="E31" s="22"/>
      <c r="F31" s="22"/>
      <c r="G31" s="23"/>
    </row>
    <row r="32" spans="1:7" ht="18" customHeight="1" x14ac:dyDescent="0.15">
      <c r="A32" s="25"/>
      <c r="B32" s="135"/>
      <c r="C32" s="26"/>
      <c r="D32" s="26"/>
      <c r="E32" s="26"/>
      <c r="F32" s="26"/>
      <c r="G32" s="27"/>
    </row>
    <row r="33" spans="1:1" ht="6.75" customHeight="1" x14ac:dyDescent="0.15"/>
    <row r="34" spans="1:1" x14ac:dyDescent="0.15">
      <c r="A34" s="9" t="s">
        <v>75</v>
      </c>
    </row>
    <row r="35" spans="1:1" x14ac:dyDescent="0.15">
      <c r="A35" s="4" t="s">
        <v>76</v>
      </c>
    </row>
    <row r="36" spans="1:1" x14ac:dyDescent="0.15">
      <c r="A36" s="4" t="s">
        <v>77</v>
      </c>
    </row>
    <row r="37" spans="1:1" x14ac:dyDescent="0.15">
      <c r="A37" s="10"/>
    </row>
  </sheetData>
  <phoneticPr fontId="1"/>
  <dataValidations count="1">
    <dataValidation type="list" allowBlank="1" showInputMessage="1" showErrorMessage="1" sqref="B5" xr:uid="{5EE02E62-238C-45BD-A9D7-FB8A5C0C2598}">
      <formula1>"する,しない"</formula1>
    </dataValidation>
  </dataValidations>
  <printOptions horizontalCentered="1"/>
  <pageMargins left="0.78740157480314965" right="0.78740157480314965" top="0.59055118110236227" bottom="0.39370078740157483" header="0.51181102362204722" footer="0.51181102362204722"/>
  <pageSetup paperSize="9" scale="7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3C87-FE23-408D-B2C0-F2539F60762D}">
  <sheetPr codeName="Sheet3"/>
  <dimension ref="A1:I48"/>
  <sheetViews>
    <sheetView topLeftCell="A19" workbookViewId="0">
      <selection activeCell="K44" sqref="K44"/>
    </sheetView>
  </sheetViews>
  <sheetFormatPr defaultRowHeight="13.2" x14ac:dyDescent="0.2"/>
  <cols>
    <col min="8" max="8" width="11.44140625" customWidth="1"/>
    <col min="9" max="9" width="9.21875" customWidth="1"/>
  </cols>
  <sheetData>
    <row r="1" spans="1:9" x14ac:dyDescent="0.2">
      <c r="A1" t="s">
        <v>78</v>
      </c>
      <c r="B1" t="s">
        <v>27</v>
      </c>
      <c r="C1" t="s">
        <v>108</v>
      </c>
      <c r="D1" t="s">
        <v>153</v>
      </c>
      <c r="E1" t="s">
        <v>78</v>
      </c>
      <c r="F1" t="s">
        <v>154</v>
      </c>
      <c r="H1" t="s">
        <v>172</v>
      </c>
      <c r="I1" t="s">
        <v>228</v>
      </c>
    </row>
    <row r="2" spans="1:9" x14ac:dyDescent="0.2">
      <c r="A2" t="s">
        <v>79</v>
      </c>
      <c r="B2" t="s">
        <v>25</v>
      </c>
      <c r="H2" t="s">
        <v>174</v>
      </c>
      <c r="I2" t="s">
        <v>173</v>
      </c>
    </row>
    <row r="3" spans="1:9" x14ac:dyDescent="0.2">
      <c r="H3" t="s">
        <v>176</v>
      </c>
      <c r="I3" t="s">
        <v>175</v>
      </c>
    </row>
    <row r="4" spans="1:9" x14ac:dyDescent="0.2">
      <c r="H4" t="s">
        <v>177</v>
      </c>
      <c r="I4" t="s">
        <v>175</v>
      </c>
    </row>
    <row r="5" spans="1:9" x14ac:dyDescent="0.2">
      <c r="H5" t="s">
        <v>178</v>
      </c>
      <c r="I5" t="s">
        <v>175</v>
      </c>
    </row>
    <row r="6" spans="1:9" x14ac:dyDescent="0.2">
      <c r="H6" t="s">
        <v>179</v>
      </c>
      <c r="I6" t="s">
        <v>175</v>
      </c>
    </row>
    <row r="7" spans="1:9" x14ac:dyDescent="0.2">
      <c r="H7" t="s">
        <v>180</v>
      </c>
      <c r="I7" t="s">
        <v>175</v>
      </c>
    </row>
    <row r="8" spans="1:9" x14ac:dyDescent="0.2">
      <c r="H8" t="s">
        <v>181</v>
      </c>
      <c r="I8" t="s">
        <v>175</v>
      </c>
    </row>
    <row r="9" spans="1:9" x14ac:dyDescent="0.2">
      <c r="H9" t="s">
        <v>183</v>
      </c>
      <c r="I9" t="s">
        <v>182</v>
      </c>
    </row>
    <row r="10" spans="1:9" x14ac:dyDescent="0.2">
      <c r="H10" t="s">
        <v>184</v>
      </c>
      <c r="I10" t="s">
        <v>182</v>
      </c>
    </row>
    <row r="11" spans="1:9" x14ac:dyDescent="0.2">
      <c r="H11" t="s">
        <v>185</v>
      </c>
      <c r="I11" t="s">
        <v>182</v>
      </c>
    </row>
    <row r="12" spans="1:9" x14ac:dyDescent="0.2">
      <c r="H12" t="s">
        <v>186</v>
      </c>
      <c r="I12" t="s">
        <v>182</v>
      </c>
    </row>
    <row r="13" spans="1:9" x14ac:dyDescent="0.2">
      <c r="H13" t="s">
        <v>187</v>
      </c>
      <c r="I13" t="s">
        <v>182</v>
      </c>
    </row>
    <row r="14" spans="1:9" x14ac:dyDescent="0.2">
      <c r="H14" t="s">
        <v>188</v>
      </c>
      <c r="I14" t="s">
        <v>182</v>
      </c>
    </row>
    <row r="15" spans="1:9" x14ac:dyDescent="0.2">
      <c r="H15" t="s">
        <v>189</v>
      </c>
      <c r="I15" t="s">
        <v>182</v>
      </c>
    </row>
    <row r="16" spans="1:9" x14ac:dyDescent="0.2">
      <c r="H16" t="s">
        <v>190</v>
      </c>
      <c r="I16" t="s">
        <v>182</v>
      </c>
    </row>
    <row r="17" spans="8:9" x14ac:dyDescent="0.2">
      <c r="H17" t="s">
        <v>191</v>
      </c>
      <c r="I17" t="s">
        <v>182</v>
      </c>
    </row>
    <row r="18" spans="8:9" x14ac:dyDescent="0.2">
      <c r="H18" t="s">
        <v>192</v>
      </c>
      <c r="I18" t="s">
        <v>182</v>
      </c>
    </row>
    <row r="19" spans="8:9" x14ac:dyDescent="0.2">
      <c r="H19" t="s">
        <v>193</v>
      </c>
      <c r="I19" t="s">
        <v>182</v>
      </c>
    </row>
    <row r="20" spans="8:9" x14ac:dyDescent="0.2">
      <c r="H20" t="s">
        <v>195</v>
      </c>
      <c r="I20" t="s">
        <v>194</v>
      </c>
    </row>
    <row r="21" spans="8:9" x14ac:dyDescent="0.2">
      <c r="H21" t="s">
        <v>196</v>
      </c>
      <c r="I21" t="s">
        <v>194</v>
      </c>
    </row>
    <row r="22" spans="8:9" x14ac:dyDescent="0.2">
      <c r="H22" t="s">
        <v>197</v>
      </c>
      <c r="I22" t="s">
        <v>194</v>
      </c>
    </row>
    <row r="23" spans="8:9" x14ac:dyDescent="0.2">
      <c r="H23" t="s">
        <v>198</v>
      </c>
      <c r="I23" t="s">
        <v>194</v>
      </c>
    </row>
    <row r="24" spans="8:9" x14ac:dyDescent="0.2">
      <c r="H24" t="s">
        <v>199</v>
      </c>
      <c r="I24" t="s">
        <v>194</v>
      </c>
    </row>
    <row r="25" spans="8:9" x14ac:dyDescent="0.2">
      <c r="H25" t="s">
        <v>201</v>
      </c>
      <c r="I25" t="s">
        <v>200</v>
      </c>
    </row>
    <row r="26" spans="8:9" x14ac:dyDescent="0.2">
      <c r="H26" t="s">
        <v>202</v>
      </c>
      <c r="I26" t="s">
        <v>200</v>
      </c>
    </row>
    <row r="27" spans="8:9" x14ac:dyDescent="0.2">
      <c r="H27" t="s">
        <v>203</v>
      </c>
      <c r="I27" t="s">
        <v>200</v>
      </c>
    </row>
    <row r="28" spans="8:9" x14ac:dyDescent="0.2">
      <c r="H28" t="s">
        <v>204</v>
      </c>
      <c r="I28" t="s">
        <v>200</v>
      </c>
    </row>
    <row r="29" spans="8:9" x14ac:dyDescent="0.2">
      <c r="H29" t="s">
        <v>205</v>
      </c>
      <c r="I29" t="s">
        <v>200</v>
      </c>
    </row>
    <row r="30" spans="8:9" x14ac:dyDescent="0.2">
      <c r="H30" t="s">
        <v>206</v>
      </c>
      <c r="I30" t="s">
        <v>200</v>
      </c>
    </row>
    <row r="31" spans="8:9" x14ac:dyDescent="0.2">
      <c r="H31" t="s">
        <v>207</v>
      </c>
      <c r="I31" t="s">
        <v>200</v>
      </c>
    </row>
    <row r="32" spans="8:9" x14ac:dyDescent="0.2">
      <c r="H32" t="s">
        <v>209</v>
      </c>
      <c r="I32" t="s">
        <v>208</v>
      </c>
    </row>
    <row r="33" spans="8:9" x14ac:dyDescent="0.2">
      <c r="H33" t="s">
        <v>210</v>
      </c>
      <c r="I33" t="s">
        <v>208</v>
      </c>
    </row>
    <row r="34" spans="8:9" x14ac:dyDescent="0.2">
      <c r="H34" t="s">
        <v>211</v>
      </c>
      <c r="I34" t="s">
        <v>208</v>
      </c>
    </row>
    <row r="35" spans="8:9" x14ac:dyDescent="0.2">
      <c r="H35" t="s">
        <v>212</v>
      </c>
      <c r="I35" t="s">
        <v>208</v>
      </c>
    </row>
    <row r="36" spans="8:9" x14ac:dyDescent="0.2">
      <c r="H36" t="s">
        <v>213</v>
      </c>
      <c r="I36" t="s">
        <v>208</v>
      </c>
    </row>
    <row r="37" spans="8:9" x14ac:dyDescent="0.2">
      <c r="H37" t="s">
        <v>215</v>
      </c>
      <c r="I37" t="s">
        <v>214</v>
      </c>
    </row>
    <row r="38" spans="8:9" x14ac:dyDescent="0.2">
      <c r="H38" t="s">
        <v>216</v>
      </c>
      <c r="I38" t="s">
        <v>214</v>
      </c>
    </row>
    <row r="39" spans="8:9" x14ac:dyDescent="0.2">
      <c r="H39" t="s">
        <v>217</v>
      </c>
      <c r="I39" t="s">
        <v>214</v>
      </c>
    </row>
    <row r="40" spans="8:9" x14ac:dyDescent="0.2">
      <c r="H40" t="s">
        <v>218</v>
      </c>
      <c r="I40" t="s">
        <v>214</v>
      </c>
    </row>
    <row r="41" spans="8:9" x14ac:dyDescent="0.2">
      <c r="H41" t="s">
        <v>220</v>
      </c>
      <c r="I41" t="s">
        <v>219</v>
      </c>
    </row>
    <row r="42" spans="8:9" x14ac:dyDescent="0.2">
      <c r="H42" t="s">
        <v>221</v>
      </c>
      <c r="I42" t="s">
        <v>219</v>
      </c>
    </row>
    <row r="43" spans="8:9" x14ac:dyDescent="0.2">
      <c r="H43" t="s">
        <v>222</v>
      </c>
      <c r="I43" t="s">
        <v>219</v>
      </c>
    </row>
    <row r="44" spans="8:9" x14ac:dyDescent="0.2">
      <c r="H44" t="s">
        <v>223</v>
      </c>
      <c r="I44" t="s">
        <v>219</v>
      </c>
    </row>
    <row r="45" spans="8:9" x14ac:dyDescent="0.2">
      <c r="H45" t="s">
        <v>224</v>
      </c>
      <c r="I45" t="s">
        <v>219</v>
      </c>
    </row>
    <row r="46" spans="8:9" x14ac:dyDescent="0.2">
      <c r="H46" t="s">
        <v>225</v>
      </c>
      <c r="I46" t="s">
        <v>219</v>
      </c>
    </row>
    <row r="47" spans="8:9" x14ac:dyDescent="0.2">
      <c r="H47" t="s">
        <v>226</v>
      </c>
      <c r="I47" t="s">
        <v>219</v>
      </c>
    </row>
    <row r="48" spans="8:9" x14ac:dyDescent="0.2">
      <c r="H48" t="s">
        <v>227</v>
      </c>
      <c r="I48" t="s">
        <v>256</v>
      </c>
    </row>
  </sheetData>
  <phoneticPr fontId="1"/>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4FA44-F7B7-4B98-8A3A-1742EC5C77CC}">
  <sheetPr codeName="Sheet4"/>
  <dimension ref="A1:AE23"/>
  <sheetViews>
    <sheetView topLeftCell="O1" zoomScaleNormal="100" workbookViewId="0">
      <selection activeCell="K44" sqref="K44"/>
    </sheetView>
  </sheetViews>
  <sheetFormatPr defaultRowHeight="13.2" x14ac:dyDescent="0.2"/>
  <cols>
    <col min="1" max="1" width="27.44140625" customWidth="1"/>
    <col min="2" max="2" width="9.21875" customWidth="1"/>
    <col min="3" max="3" width="19" customWidth="1"/>
    <col min="4" max="4" width="20.6640625" customWidth="1"/>
    <col min="5" max="5" width="15.88671875" customWidth="1"/>
    <col min="6" max="6" width="9.6640625" customWidth="1"/>
    <col min="7" max="7" width="13.109375" customWidth="1"/>
    <col min="8" max="8" width="19.21875" customWidth="1"/>
    <col min="9" max="9" width="27.33203125" customWidth="1"/>
    <col min="10" max="10" width="14.21875" customWidth="1"/>
    <col min="11" max="12" width="21.44140625" customWidth="1"/>
    <col min="13" max="13" width="14.88671875" customWidth="1"/>
    <col min="14" max="14" width="19.21875" customWidth="1"/>
    <col min="15" max="15" width="14.77734375" customWidth="1"/>
    <col min="16" max="16" width="14.21875" customWidth="1"/>
    <col min="17" max="17" width="18.44140625" customWidth="1"/>
    <col min="18" max="18" width="9.6640625" customWidth="1"/>
    <col min="19" max="19" width="14.33203125" customWidth="1"/>
    <col min="20" max="20" width="10.21875" customWidth="1"/>
    <col min="26" max="26" width="12.6640625" customWidth="1"/>
  </cols>
  <sheetData>
    <row r="1" spans="1:31" ht="15" x14ac:dyDescent="0.2">
      <c r="A1" s="14" t="s">
        <v>80</v>
      </c>
      <c r="B1" s="11" t="s">
        <v>81</v>
      </c>
      <c r="C1" s="11" t="s">
        <v>82</v>
      </c>
      <c r="D1" s="11" t="s">
        <v>83</v>
      </c>
      <c r="E1" s="11" t="s">
        <v>84</v>
      </c>
      <c r="F1" s="11" t="s">
        <v>85</v>
      </c>
      <c r="G1" s="11" t="s">
        <v>86</v>
      </c>
      <c r="H1" s="11" t="s">
        <v>87</v>
      </c>
      <c r="I1" s="11" t="s">
        <v>88</v>
      </c>
      <c r="J1" s="11" t="s">
        <v>89</v>
      </c>
      <c r="K1" s="11" t="s">
        <v>90</v>
      </c>
      <c r="L1" s="11" t="s">
        <v>255</v>
      </c>
      <c r="M1" s="11" t="s">
        <v>91</v>
      </c>
      <c r="N1" s="11" t="s">
        <v>92</v>
      </c>
      <c r="O1" s="11" t="s">
        <v>93</v>
      </c>
      <c r="P1" s="11" t="s">
        <v>94</v>
      </c>
      <c r="Q1" s="11" t="s">
        <v>95</v>
      </c>
      <c r="R1" s="11" t="s">
        <v>96</v>
      </c>
      <c r="S1" s="11" t="s">
        <v>97</v>
      </c>
      <c r="T1" s="11" t="s">
        <v>98</v>
      </c>
      <c r="U1" s="11" t="s">
        <v>99</v>
      </c>
      <c r="V1" s="11" t="s">
        <v>100</v>
      </c>
      <c r="W1" s="11" t="s">
        <v>101</v>
      </c>
      <c r="X1" s="11" t="s">
        <v>102</v>
      </c>
      <c r="Y1" s="11" t="s">
        <v>103</v>
      </c>
      <c r="Z1" s="11" t="s">
        <v>104</v>
      </c>
      <c r="AA1" s="11" t="s">
        <v>105</v>
      </c>
      <c r="AB1" s="14" t="s">
        <v>229</v>
      </c>
      <c r="AC1" s="14" t="s">
        <v>257</v>
      </c>
      <c r="AD1" s="14" t="s">
        <v>258</v>
      </c>
      <c r="AE1" s="14" t="s">
        <v>259</v>
      </c>
    </row>
    <row r="2" spans="1:31" ht="15" x14ac:dyDescent="0.2">
      <c r="A2" s="13" t="str">
        <f>DBCS('01_提案書本体'!F3&amp;"_"&amp;'01_提案書本体'!F4&amp;"_"&amp;'01_提案書本体'!C11)&amp;""</f>
        <v>２０２５年＿＿</v>
      </c>
      <c r="B2" s="12" t="str">
        <f>'01_提案書本体'!F3&amp;""</f>
        <v>2025年</v>
      </c>
      <c r="C2" s="13" t="str">
        <f>'01_提案書本体'!F4&amp;""</f>
        <v/>
      </c>
      <c r="D2" s="12" t="str">
        <f>'01_提案書本体'!F5&amp;""</f>
        <v/>
      </c>
      <c r="E2" s="12" t="e">
        <f>'01_提案書本体'!#REF!&amp;""</f>
        <v>#REF!</v>
      </c>
      <c r="F2" s="12" t="str">
        <f>DBCS('01_提案書本体'!C11)&amp;""</f>
        <v/>
      </c>
      <c r="G2" s="12" t="e">
        <f>'01_提案書本体'!#REF!&amp;""</f>
        <v>#REF!</v>
      </c>
      <c r="H2" s="12" t="str">
        <f>'01_提案書本体'!C15&amp;""</f>
        <v/>
      </c>
      <c r="I2" s="12" t="str">
        <f>'01_提案書本体'!C16&amp;""</f>
        <v/>
      </c>
      <c r="J2" s="12" t="str">
        <f>'01_提案書本体'!C17&amp;""</f>
        <v/>
      </c>
      <c r="K2" s="12" t="str">
        <f>'01_提案書本体'!C19&amp;""</f>
        <v/>
      </c>
      <c r="L2" s="12" t="str">
        <f>'01_提案書本体'!C21&amp;""</f>
        <v/>
      </c>
      <c r="M2" s="12" t="str">
        <f>'01_提案書本体'!C22&amp;""</f>
        <v/>
      </c>
      <c r="N2" s="12" t="str">
        <f>'01_提案書本体'!C25&amp;""</f>
        <v/>
      </c>
      <c r="O2" s="12" t="str">
        <f>'01_提案書本体'!C26&amp;""</f>
        <v/>
      </c>
      <c r="P2" s="12" t="str">
        <f>'01_提案書本体'!C27&amp;""</f>
        <v/>
      </c>
      <c r="Q2" s="12" t="str">
        <f>'01_提案書本体'!C28&amp;""</f>
        <v/>
      </c>
      <c r="R2" s="12" t="str">
        <f>'01_提案書本体'!C29&amp;""</f>
        <v/>
      </c>
      <c r="S2" s="12" t="str">
        <f>'01_提案書本体'!C33&amp;""</f>
        <v/>
      </c>
      <c r="T2" s="12" t="str">
        <f>'01_提案書本体'!C106&amp;""</f>
        <v/>
      </c>
      <c r="U2" s="12" t="str">
        <f>'01_提案書本体'!C109&amp;""</f>
        <v/>
      </c>
      <c r="V2" s="12" t="e">
        <f>'01_提案書本体'!#REF!&amp;""</f>
        <v>#REF!</v>
      </c>
      <c r="W2" s="12" t="e">
        <f>'01_提案書本体'!#REF!&amp;""</f>
        <v>#REF!</v>
      </c>
      <c r="X2" s="12" t="e">
        <f>'01_提案書本体'!#REF!&amp;""</f>
        <v>#REF!</v>
      </c>
      <c r="Y2" s="12" t="e">
        <f>'01_提案書本体'!#REF!&amp;""</f>
        <v>#REF!</v>
      </c>
      <c r="Z2" s="12" t="e">
        <f>'01_提案書本体'!#REF!&amp;""</f>
        <v>#REF!</v>
      </c>
      <c r="AA2" s="12" t="e">
        <f>'01_提案書本体'!#REF!&amp;""</f>
        <v>#REF!</v>
      </c>
      <c r="AB2" s="13" t="e">
        <f>VLOOKUP('01_提案書本体'!#REF!,管轄局[],2,FALSE)&amp;""</f>
        <v>#REF!</v>
      </c>
      <c r="AC2" s="13" t="e">
        <f>'01_提案書本体'!#REF!&amp;""</f>
        <v>#REF!</v>
      </c>
      <c r="AD2" s="13" t="e">
        <f>'01_提案書本体'!#REF!&amp;""</f>
        <v>#REF!</v>
      </c>
      <c r="AE2" s="13" t="e">
        <f>'01_提案書本体'!#REF!&amp;""</f>
        <v>#REF!</v>
      </c>
    </row>
    <row r="5" spans="1:31" x14ac:dyDescent="0.2">
      <c r="V5" t="s">
        <v>230</v>
      </c>
      <c r="W5" t="s">
        <v>231</v>
      </c>
      <c r="X5" t="s">
        <v>232</v>
      </c>
      <c r="Y5" t="s">
        <v>233</v>
      </c>
      <c r="Z5" t="s">
        <v>234</v>
      </c>
      <c r="AA5" t="s">
        <v>235</v>
      </c>
      <c r="AB5" t="s">
        <v>236</v>
      </c>
      <c r="AC5" t="s">
        <v>237</v>
      </c>
      <c r="AD5" t="s">
        <v>238</v>
      </c>
      <c r="AE5" t="s">
        <v>239</v>
      </c>
    </row>
    <row r="23" spans="2:27" ht="15" x14ac:dyDescent="0.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sheetData>
  <phoneticPr fontId="1"/>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7A491-D077-441A-8E54-E43191E9E688}">
  <dimension ref="A1:B15"/>
  <sheetViews>
    <sheetView workbookViewId="0">
      <selection activeCell="K44" sqref="K44"/>
    </sheetView>
  </sheetViews>
  <sheetFormatPr defaultRowHeight="13.2" x14ac:dyDescent="0.2"/>
  <sheetData>
    <row r="1" spans="1:2" x14ac:dyDescent="0.2">
      <c r="A1" t="s">
        <v>251</v>
      </c>
    </row>
    <row r="2" spans="1:2" x14ac:dyDescent="0.2">
      <c r="A2" t="s">
        <v>242</v>
      </c>
    </row>
    <row r="3" spans="1:2" x14ac:dyDescent="0.2">
      <c r="B3" t="s">
        <v>245</v>
      </c>
    </row>
    <row r="4" spans="1:2" x14ac:dyDescent="0.2">
      <c r="B4" t="s">
        <v>243</v>
      </c>
    </row>
    <row r="5" spans="1:2" x14ac:dyDescent="0.2">
      <c r="B5" t="s">
        <v>244</v>
      </c>
    </row>
    <row r="6" spans="1:2" x14ac:dyDescent="0.2">
      <c r="B6" t="s">
        <v>246</v>
      </c>
    </row>
    <row r="8" spans="1:2" x14ac:dyDescent="0.2">
      <c r="A8" t="s">
        <v>248</v>
      </c>
    </row>
    <row r="9" spans="1:2" x14ac:dyDescent="0.2">
      <c r="B9" t="s">
        <v>249</v>
      </c>
    </row>
    <row r="11" spans="1:2" x14ac:dyDescent="0.2">
      <c r="A11" t="s">
        <v>250</v>
      </c>
    </row>
    <row r="12" spans="1:2" x14ac:dyDescent="0.2">
      <c r="B12" t="s">
        <v>247</v>
      </c>
    </row>
    <row r="14" spans="1:2" x14ac:dyDescent="0.2">
      <c r="A14" t="s">
        <v>252</v>
      </c>
    </row>
    <row r="15" spans="1:2" x14ac:dyDescent="0.2">
      <c r="B15" t="s">
        <v>253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AB8FA4191E9B7489AB5FA021F94D7CB" ma:contentTypeVersion="5" ma:contentTypeDescription="新しいドキュメントを作成します。" ma:contentTypeScope="" ma:versionID="57c1de3f538a99a8eae66a129ee857df">
  <xsd:schema xmlns:xsd="http://www.w3.org/2001/XMLSchema" xmlns:xs="http://www.w3.org/2001/XMLSchema" xmlns:p="http://schemas.microsoft.com/office/2006/metadata/properties" xmlns:ns2="87d50839-a798-4cde-a963-57fb5556a5fb" targetNamespace="http://schemas.microsoft.com/office/2006/metadata/properties" ma:root="true" ma:fieldsID="96267fcb8efa3c28cf1401edd12243a9" ns2:_="">
    <xsd:import namespace="87d50839-a798-4cde-a963-57fb5556a5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50839-a798-4cde-a963-57fb5556a5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U D A A B Q S w M E F A A C A A g A O 2 R U W M D A M n m l A A A A 9 g A A A B I A H A B D b 2 5 m a W c v U G F j a 2 F n Z S 5 4 b W w g o h g A K K A U A A A A A A A A A A A A A A A A A A A A A A A A A A A A h Y 8 x D o I w G I W v Q r r T l m o M I T 9 l c D O S k J g Y 1 6 Z W q E I x t F j u 5 u C R v I I Y R d 0 c 3 / e + 4 b 3 7 9 Q b Z 0 N T B R X V W t y Z F E a Y o U E a 2 e 2 3 K F P X u E M Y o 4 1 A I e R K l C k b Z 2 G S w + x R V z p 0 T Q r z 3 2 M 9 w 2 5 W E U R q R X b 7 e y E o 1 A n 1 k / V 8 O t b F O G K k Q h + 1 r D G c 4 Y n O 8 Y D G m Q C Y I u T Z f g Y 1 7 n + 0 P h G V f u 7 5 T / C j C V Q F k i k D e H / g D U E s D B B Q A A g A I A D t k V 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7 Z F R Y K I p H u A 4 A A A A R A A A A E w A c A E Z v c m 1 1 b G F z L 1 N l Y 3 R p b 2 4 x L m 0 g o h g A K K A U A A A A A A A A A A A A A A A A A A A A A A A A A A A A K 0 5 N L s n M z 1 M I h t C G 1 g B Q S w E C L Q A U A A I A C A A 7 Z F R Y w M A y e a U A A A D 2 A A A A E g A A A A A A A A A A A A A A A A A A A A A A Q 2 9 u Z m l n L 1 B h Y 2 t h Z 2 U u e G 1 s U E s B A i 0 A F A A C A A g A O 2 R U W A / K 6 a u k A A A A 6 Q A A A B M A A A A A A A A A A A A A A A A A 8 Q A A A F t D b 2 5 0 Z W 5 0 X 1 R 5 c G V z X S 5 4 b W x Q S w E C L Q A U A A I A C A A 7 Z F R 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k V N U a A S u t 0 S R w p M K 2 Z M E k A A A A A A C A A A A A A A Q Z g A A A A E A A C A A A A C m x q P C q z 4 L j t V B G g 9 9 e Z s i P D U J 4 h w I Y z f F d Z k 8 O E 0 o n Q A A A A A O g A A A A A I A A C A A A A C 5 G d + Z h m U n N Q 4 I W x / g p j B C F S T p Z R U b 3 u T L d I O u t v a 0 Y F A A A A A a 9 0 9 I 3 q / D 9 j y u l I M 8 i R T s N c / O 5 k A 4 8 p A a v 7 w j s 0 o u s Y 4 + p P 3 p i v q i 1 J / B K e N I f q + 5 C 6 k 9 q n Z V G K V M J P S l J 6 B T 6 f s o r M B o m z Z R q K j / s e c H d 0 A A A A D J j I u K D S 5 2 e A 7 u K 3 M s X 8 g f Q 7 D 5 7 q F W R Z y z q K 9 w C l u A V P j y P 3 V w + 5 K 4 j U h v a s 5 f P B A s s I l S 9 z q w 0 p I G P 2 G D x 9 B g < / D a t a M a s h u p > 
</file>

<file path=customXml/itemProps1.xml><?xml version="1.0" encoding="utf-8"?>
<ds:datastoreItem xmlns:ds="http://schemas.openxmlformats.org/officeDocument/2006/customXml" ds:itemID="{C32FFCBB-78BB-4552-8DB8-529607DF67A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F3BBDEA-5553-4D3A-AFD7-B65215DC35BF}">
  <ds:schemaRefs>
    <ds:schemaRef ds:uri="http://schemas.microsoft.com/sharepoint/v3/contenttype/forms"/>
  </ds:schemaRefs>
</ds:datastoreItem>
</file>

<file path=customXml/itemProps3.xml><?xml version="1.0" encoding="utf-8"?>
<ds:datastoreItem xmlns:ds="http://schemas.openxmlformats.org/officeDocument/2006/customXml" ds:itemID="{95F03C09-3F7E-4114-968C-300C9FEE5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50839-a798-4cde-a963-57fb5556a5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B0252B-C1EE-4002-9850-FD042296ED0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01_提案書本体</vt:lpstr>
      <vt:lpstr>02_提案書別紙_保有設備一覧</vt:lpstr>
      <vt:lpstr>選択肢</vt:lpstr>
      <vt:lpstr>Export</vt:lpstr>
      <vt:lpstr>事務局メモ</vt:lpstr>
      <vt:lpstr>'01_提案書本体'!Print_Area</vt:lpstr>
      <vt:lpstr>'02_提案書別紙_保有設備一覧'!Print_Area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Misato Nakamori</dc:creator>
  <cp:keywords/>
  <dc:description/>
  <cp:lastModifiedBy>kato</cp:lastModifiedBy>
  <cp:revision>1</cp:revision>
  <cp:lastPrinted>2024-11-27T06:26:25Z</cp:lastPrinted>
  <dcterms:created xsi:type="dcterms:W3CDTF">2024-01-12T08:55:25Z</dcterms:created>
  <dcterms:modified xsi:type="dcterms:W3CDTF">2026-01-19T07:14:54Z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0x0101001AB8FA4191E9B7489AB5FA021F94D7CB</vt:lpwstr>
  </property>
  <property fmtid="{D5CDD505-2E9C-101B-9397-08002B2CF9AE}" pid="3" name="MSIP_Label_defa4170-0d19-0005-0004-bc88714345d2_Enabled">
    <vt:lpwstr>true</vt:lpwstr>
  </property>
  <property fmtid="{D5CDD505-2E9C-101B-9397-08002B2CF9AE}" pid="4" name="MSIP_Label_defa4170-0d19-0005-0004-bc88714345d2_SetDate">
    <vt:lpwstr>2024-01-29T02:33:01Z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d382393a-8b74-4a7c-ba18-0d7eac85b938</vt:lpwstr>
  </property>
  <property fmtid="{D5CDD505-2E9C-101B-9397-08002B2CF9AE}" pid="8" name="MSIP_Label_defa4170-0d19-0005-0004-bc88714345d2_ActionId">
    <vt:lpwstr>64730a9c-bfd4-4435-9175-4d6e728b6de2</vt:lpwstr>
  </property>
  <property fmtid="{D5CDD505-2E9C-101B-9397-08002B2CF9AE}" pid="9" name="MSIP_Label_defa4170-0d19-0005-0004-bc88714345d2_ContentBits">
    <vt:lpwstr>0</vt:lpwstr>
  </property>
</Properties>
</file>